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05" yWindow="-15" windowWidth="10200" windowHeight="7560" tabRatio="885" activeTab="7"/>
  </bookViews>
  <sheets>
    <sheet name="INS-CLUB" sheetId="9" r:id="rId1"/>
    <sheet name="BEN-FEM" sheetId="10" r:id="rId2"/>
    <sheet name="BEN-MAS" sheetId="1" r:id="rId3"/>
    <sheet name="ALE-FEM" sheetId="12" r:id="rId4"/>
    <sheet name="ALE-MAS" sheetId="11" r:id="rId5"/>
    <sheet name="INF-FEM" sheetId="14" r:id="rId6"/>
    <sheet name="INF-MAS" sheetId="13" r:id="rId7"/>
    <sheet name="CAD-FEM" sheetId="16" r:id="rId8"/>
    <sheet name="CAD-MAS" sheetId="15" r:id="rId9"/>
  </sheets>
  <definedNames>
    <definedName name="_xlnm._FilterDatabase" localSheetId="0" hidden="1">'INS-CLUB'!$A$1:$D$248</definedName>
    <definedName name="_xlnm.Print_Area" localSheetId="3">'ALE-FEM'!$A$1:$G$26</definedName>
    <definedName name="_xlnm.Print_Area" localSheetId="4">'ALE-MAS'!$A$1:$G$62</definedName>
    <definedName name="_xlnm.Print_Area" localSheetId="1">'BEN-FEM'!$A$1:$G$12</definedName>
    <definedName name="_xlnm.Print_Area" localSheetId="2">'BEN-MAS'!$A$1:$G$29</definedName>
    <definedName name="_xlnm.Print_Area" localSheetId="7">'CAD-FEM'!$A$1:$G$15</definedName>
    <definedName name="_xlnm.Print_Area" localSheetId="8">'CAD-MAS'!$A$1:$G$48</definedName>
    <definedName name="_xlnm.Print_Area" localSheetId="5">'INF-FEM'!$A$1:$G$22</definedName>
    <definedName name="_xlnm.Print_Area" localSheetId="6">'INF-MAS'!$A$1:$G$41</definedName>
    <definedName name="_xlnm.Print_Area" localSheetId="0">'INS-CLUB'!$A$1:$D$248</definedName>
    <definedName name="_xlnm.Print_Titles" localSheetId="3">'ALE-FEM'!$1:$1</definedName>
    <definedName name="_xlnm.Print_Titles" localSheetId="4">'ALE-MAS'!$1:$1</definedName>
    <definedName name="_xlnm.Print_Titles" localSheetId="1">'BEN-FEM'!$1:$1</definedName>
    <definedName name="_xlnm.Print_Titles" localSheetId="2">'BEN-MAS'!$1:$1</definedName>
    <definedName name="_xlnm.Print_Titles" localSheetId="7">'CAD-FEM'!$1:$1</definedName>
    <definedName name="_xlnm.Print_Titles" localSheetId="8">'CAD-MAS'!$1:$1</definedName>
    <definedName name="_xlnm.Print_Titles" localSheetId="5">'INF-FEM'!$1:$1</definedName>
    <definedName name="_xlnm.Print_Titles" localSheetId="6">'INF-MAS'!$1:$1</definedName>
    <definedName name="_xlnm.Print_Titles" localSheetId="0">'INS-CLUB'!$1:$1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6"/>
  <c r="G12" s="1"/>
  <c r="F11"/>
  <c r="F18" i="12"/>
  <c r="F2" i="16"/>
  <c r="F10"/>
  <c r="F9"/>
  <c r="G9" s="1"/>
  <c r="F8"/>
  <c r="G8" s="1"/>
  <c r="F7"/>
  <c r="F6"/>
  <c r="F5"/>
  <c r="F4"/>
  <c r="G4" s="1"/>
  <c r="F3"/>
  <c r="G25" i="11"/>
  <c r="G4"/>
  <c r="G48" i="15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41" i="13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2" i="14"/>
  <c r="G21"/>
  <c r="G20"/>
  <c r="G19"/>
  <c r="G18"/>
  <c r="G17"/>
  <c r="G16"/>
  <c r="G15"/>
  <c r="G14"/>
  <c r="G13"/>
  <c r="G12"/>
  <c r="G11"/>
  <c r="G10"/>
  <c r="G9"/>
  <c r="G8"/>
  <c r="G7"/>
  <c r="G6"/>
  <c r="G5"/>
  <c r="G4"/>
  <c r="G62" i="11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26" i="12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 i="11"/>
  <c r="G3" i="14"/>
  <c r="G3" i="13"/>
  <c r="G3" i="16"/>
  <c r="G3" i="15"/>
  <c r="G3" i="12"/>
  <c r="G29" i="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2" i="10"/>
  <c r="G11"/>
  <c r="G10"/>
  <c r="G9"/>
  <c r="G8"/>
  <c r="G7"/>
  <c r="G6"/>
  <c r="G5"/>
  <c r="G4"/>
  <c r="G3"/>
  <c r="F26" i="12"/>
  <c r="F25"/>
  <c r="F24"/>
  <c r="F23"/>
  <c r="F22"/>
  <c r="F21"/>
  <c r="F20"/>
  <c r="F19"/>
  <c r="F17"/>
  <c r="F16"/>
  <c r="F15"/>
  <c r="F14"/>
  <c r="F13"/>
  <c r="F12"/>
  <c r="F11"/>
  <c r="F10"/>
  <c r="F9"/>
  <c r="F8"/>
  <c r="F7"/>
  <c r="F6"/>
  <c r="F5"/>
  <c r="F4"/>
  <c r="F3"/>
  <c r="F2"/>
  <c r="E23" i="1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G7" i="16" l="1"/>
  <c r="G11"/>
  <c r="G13"/>
  <c r="G15"/>
  <c r="G6"/>
  <c r="G10"/>
  <c r="G14"/>
  <c r="G5"/>
  <c r="D43" i="15"/>
  <c r="E43"/>
  <c r="D44"/>
  <c r="E44"/>
  <c r="D45"/>
  <c r="E45"/>
  <c r="D46"/>
  <c r="E46"/>
  <c r="D47"/>
  <c r="E47"/>
  <c r="D48"/>
  <c r="E48"/>
  <c r="D61" i="11"/>
  <c r="E61"/>
  <c r="D62"/>
  <c r="E62"/>
  <c r="D57"/>
  <c r="E57"/>
  <c r="D58"/>
  <c r="E58"/>
  <c r="D59"/>
  <c r="E59"/>
  <c r="D60"/>
  <c r="E60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E15" i="16" l="1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E42" i="15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E22" i="14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E41" i="13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E26" i="12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E42" i="11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E12" i="10"/>
  <c r="D12"/>
  <c r="E2"/>
  <c r="D2"/>
  <c r="D29" i="1"/>
  <c r="E29"/>
  <c r="D24" l="1"/>
  <c r="E24"/>
  <c r="D25"/>
  <c r="E25"/>
  <c r="D26"/>
  <c r="E26"/>
  <c r="D27"/>
  <c r="E27"/>
  <c r="D28"/>
  <c r="E28"/>
</calcChain>
</file>

<file path=xl/sharedStrings.xml><?xml version="1.0" encoding="utf-8"?>
<sst xmlns="http://schemas.openxmlformats.org/spreadsheetml/2006/main" count="1591" uniqueCount="534">
  <si>
    <t>POSTO</t>
  </si>
  <si>
    <t>DORSAL</t>
  </si>
  <si>
    <t>CATEGORÍA</t>
  </si>
  <si>
    <t>APELIDOS E NOME</t>
  </si>
  <si>
    <t>CLUB</t>
  </si>
  <si>
    <t>TEMPO TOTAL</t>
  </si>
  <si>
    <t>CLUB NATACION CEDEIRA MUEBLES GARCIA</t>
  </si>
  <si>
    <t>TRISADA</t>
  </si>
  <si>
    <t>DIF.</t>
  </si>
  <si>
    <t>BENXAMÍN MAS</t>
  </si>
  <si>
    <t>BENXAMÍN FEM</t>
  </si>
  <si>
    <t>CADETE FEM</t>
  </si>
  <si>
    <t>CADETE MAS</t>
  </si>
  <si>
    <t>INFANTIL FEM</t>
  </si>
  <si>
    <t>INFANTIL MAS</t>
  </si>
  <si>
    <t>ALEVÍN FEM</t>
  </si>
  <si>
    <t>ALEVÍN MAS</t>
  </si>
  <si>
    <t>CLUB HERCULES TERMARIA</t>
  </si>
  <si>
    <t>TRIATLON ARTEIXO</t>
  </si>
  <si>
    <t>502</t>
  </si>
  <si>
    <t>ALF</t>
  </si>
  <si>
    <t>ALM</t>
  </si>
  <si>
    <t>BXF</t>
  </si>
  <si>
    <t>BXM</t>
  </si>
  <si>
    <t>CDF</t>
  </si>
  <si>
    <t>CDM</t>
  </si>
  <si>
    <t>IFF</t>
  </si>
  <si>
    <t>IFM</t>
  </si>
  <si>
    <t>SOFIA ALBERTE TEIJEIRO</t>
  </si>
  <si>
    <t xml:space="preserve">AD FOGAR </t>
  </si>
  <si>
    <t>INES GOMEZ RILO</t>
  </si>
  <si>
    <t>AD NAUTICO DE NARON</t>
  </si>
  <si>
    <t>JULIA MANEIROS RODRIGUEZ</t>
  </si>
  <si>
    <t>INES MARTINEZ SIERRA</t>
  </si>
  <si>
    <t>IRENE MARTINEZ SIERRA</t>
  </si>
  <si>
    <t>LUCIA RAMIREZ MATEO</t>
  </si>
  <si>
    <t>SEREA VENTUREIRA FERNANDEZ</t>
  </si>
  <si>
    <t>INES SERANTES BARREIRO</t>
  </si>
  <si>
    <t>MARIA LOPEZ FRANCO</t>
  </si>
  <si>
    <t>CLUB NATACION RIVEIRA</t>
  </si>
  <si>
    <t>ALEXANDRA PENA BLANCO</t>
  </si>
  <si>
    <t>MARTA CAMPOS FERNANDEZ</t>
  </si>
  <si>
    <t>ESCOLA JAVI GOMEZ NOYA</t>
  </si>
  <si>
    <t>MARIA FILGUEIRAS BARNECILLA</t>
  </si>
  <si>
    <t>ANA MARIA JIMENEZ EZQUERRA</t>
  </si>
  <si>
    <t>LUCIA PIÑON PEREIRA</t>
  </si>
  <si>
    <t>AINARA PITA SANCHEZ</t>
  </si>
  <si>
    <t>REBECA TEIJEIRO ALVAREZ</t>
  </si>
  <si>
    <t>CARMELA ANTELO PINTOR</t>
  </si>
  <si>
    <t>TRIATLON ARCADE INFORHOUSE</t>
  </si>
  <si>
    <t>CAROLINA DIAZ OIZA</t>
  </si>
  <si>
    <t>COVADONGA FILLOY MONTESINO</t>
  </si>
  <si>
    <t>IRENE VIDAL RIVERA</t>
  </si>
  <si>
    <t>ALEJANDRA DIAZ REGUEIRA</t>
  </si>
  <si>
    <t>IREA ADRIANA ALEN FERNANDEZ</t>
  </si>
  <si>
    <t>ALEJANDRA GOMEZ PEREZ</t>
  </si>
  <si>
    <t>CLAUDIA MARTINEZ VALES</t>
  </si>
  <si>
    <t>ANA QUINTAS CASTILLO</t>
  </si>
  <si>
    <t>MARTIN TRASHORRAS FERNANDEZ</t>
  </si>
  <si>
    <t>A.D. TRIATLON OLEIROS</t>
  </si>
  <si>
    <t>CARLOS CANDAL SOLORZANO</t>
  </si>
  <si>
    <t>AD FOGAR</t>
  </si>
  <si>
    <t>ALEJANDRO NAVARRO LOPEZ</t>
  </si>
  <si>
    <t>TOMAS POMBO ALVAREZ</t>
  </si>
  <si>
    <t>JORDI ROJO PUENTE</t>
  </si>
  <si>
    <t>ADRIAN SANCHO FERNANDEZ</t>
  </si>
  <si>
    <t>HUGO SOUTO ANDUJAR</t>
  </si>
  <si>
    <t>MANUEL SOUTO RAMOS</t>
  </si>
  <si>
    <t>ALEJANDRO TEIJEIRO ANDRADE</t>
  </si>
  <si>
    <t>FERNANDO DIAZ CAPELO</t>
  </si>
  <si>
    <t>LUCAS BLANCO RODRIGUEZ</t>
  </si>
  <si>
    <t>DANIEL ESPIÑEIRA NAVEIRAS</t>
  </si>
  <si>
    <t>SERGIO GARCIA LAMAS</t>
  </si>
  <si>
    <t>DAVID RODRIGUEZ COUCEIRO</t>
  </si>
  <si>
    <t>ALEJANDRO ROUCO ROMERO</t>
  </si>
  <si>
    <t>RAUL VILLARES VAZQUEZ</t>
  </si>
  <si>
    <t>HUGO GOMEZ ARIAS</t>
  </si>
  <si>
    <t>CC CAMBRE-CAEIRO</t>
  </si>
  <si>
    <t>GONZALO DIAZ-CANEJA PEREZ-COLOMER</t>
  </si>
  <si>
    <t>CLUB COMPAÑIA DE MARIA</t>
  </si>
  <si>
    <t>IÑIGO FERNANDEZ-PEITEADO ECHEVARRIA</t>
  </si>
  <si>
    <t>DAVID FIGUEROA GEIJO</t>
  </si>
  <si>
    <t>NACHO MAROÑO PASCALIN</t>
  </si>
  <si>
    <t>IAGO PRADA MAROÑO</t>
  </si>
  <si>
    <t>IAGO QUINTEIRO SAMPEDRO</t>
  </si>
  <si>
    <t>DAMIAN FORMOSO LOPEZ</t>
  </si>
  <si>
    <t>LUCAS RIOLA DELGADO</t>
  </si>
  <si>
    <t>SAMUEL SANCHEZ GRANDAL</t>
  </si>
  <si>
    <t>DAMIAN SUAREZ COUTO</t>
  </si>
  <si>
    <t>MANUEL GUDE CAMEAN</t>
  </si>
  <si>
    <t>DARIO HUERTA ROMERO</t>
  </si>
  <si>
    <t>HUGO SAMPEDRO LIJO</t>
  </si>
  <si>
    <t>HUGO CEA VAZQUEZ</t>
  </si>
  <si>
    <t>CLUB OLIMPICO DE VEDRA</t>
  </si>
  <si>
    <t>ARON LORENZO GONZALEZ</t>
  </si>
  <si>
    <t>BRAIS OTERO PEREIRA</t>
  </si>
  <si>
    <t>ALEXANDRE POMAR GARCIA</t>
  </si>
  <si>
    <t>PABLO CANEIRO LORENZO</t>
  </si>
  <si>
    <t>AIMAR DARRIBA RODRIGUEZ</t>
  </si>
  <si>
    <t>DAVID GARROTE CAMOIRA</t>
  </si>
  <si>
    <t>HUGO GOIRIZ BRAÑAS</t>
  </si>
  <si>
    <t>DIEGO GONZALEZ PERNAS</t>
  </si>
  <si>
    <t>BORJA LOPEZ GONZALEZ</t>
  </si>
  <si>
    <t>DANIEL PORTOMEÑE FORMOSO</t>
  </si>
  <si>
    <t>LUCAS GARCIA PICON</t>
  </si>
  <si>
    <t>TALLERES DAVID TRIATLON COMPOSTELA</t>
  </si>
  <si>
    <t>SERGIO SANDE CENDAN</t>
  </si>
  <si>
    <t>PEDRO SEOANE RODRIGUEZ</t>
  </si>
  <si>
    <t>EDUARDO ABALDE DURAN</t>
  </si>
  <si>
    <t>ALEJANDRO BEIS VIGO</t>
  </si>
  <si>
    <t>XOEL BLANCO PARGA</t>
  </si>
  <si>
    <t>PABLO CODESIDO FERNANDEZ</t>
  </si>
  <si>
    <t>JOSE DOMINGUEZ LORES</t>
  </si>
  <si>
    <t>OSCAR LODEIRO PEREZ</t>
  </si>
  <si>
    <t>NICOLAS LOSADA FREIRIA</t>
  </si>
  <si>
    <t>MARCO MOTA CAMINO</t>
  </si>
  <si>
    <t>ANDRES RAMOS PIÑEIRO</t>
  </si>
  <si>
    <t>IVAN REY CANDAL</t>
  </si>
  <si>
    <t>JAIRO MIGUEZ ALDAO</t>
  </si>
  <si>
    <t>MARIO VAZQUEZ VARELA</t>
  </si>
  <si>
    <t>JUAN BOUZON BLANCO</t>
  </si>
  <si>
    <t>MIGUEL ANGEL FERNANDEZ ARES</t>
  </si>
  <si>
    <t>ALEJANDRO NOYA GARCIA</t>
  </si>
  <si>
    <t>JAIME QUINTAS CASTILLO</t>
  </si>
  <si>
    <t>MATEO SANTOS PARDO</t>
  </si>
  <si>
    <t>CARMEN MONTES LALE</t>
  </si>
  <si>
    <t>PAULA VICENTE FERNANDEZ</t>
  </si>
  <si>
    <t>SILA CARRACEDO GARCIA</t>
  </si>
  <si>
    <t>AITANA CORREIA COVELO</t>
  </si>
  <si>
    <t>CANDELA RIOS CALVO</t>
  </si>
  <si>
    <t>AURORA RODRIGUEZ GARCIA</t>
  </si>
  <si>
    <t>MARIA MUÑIZ RAMA</t>
  </si>
  <si>
    <t>NOA SOUTO DURAN</t>
  </si>
  <si>
    <t>CARLOTA VEIGA GARCIA</t>
  </si>
  <si>
    <t>CLAUDIA ZARAUZA LOPEZ</t>
  </si>
  <si>
    <t>ROSA MARIA LATAS CHICO</t>
  </si>
  <si>
    <t>PABLO BENEDET PEREZ</t>
  </si>
  <si>
    <t>FREDERIC BONDY GARCIA</t>
  </si>
  <si>
    <t>DANIEL CHACON DEL PAPA</t>
  </si>
  <si>
    <t>PEDRO LIAÑO BASTERRECHEA</t>
  </si>
  <si>
    <t>NUNO LORENZO COLINAS</t>
  </si>
  <si>
    <t>MAXIME REGOZO BOURNAUD</t>
  </si>
  <si>
    <t>OSCAR ALBERTE TEIJEIRO</t>
  </si>
  <si>
    <t>JOEL BARCIA BUGALLO</t>
  </si>
  <si>
    <t>PABLO FONTAN ROCA</t>
  </si>
  <si>
    <t>HECTOR BOUZA QUEVEDO</t>
  </si>
  <si>
    <t>ALEJANDRO GONZALEZ BLANCO</t>
  </si>
  <si>
    <t>DANIEL MANSO EIRIN</t>
  </si>
  <si>
    <t>CARLOS PEREZ CARRASCOSA</t>
  </si>
  <si>
    <t>JORGE VALEA MUIÑOS</t>
  </si>
  <si>
    <t>JOSE MARIA VILAR ROMERO</t>
  </si>
  <si>
    <t>XIAN QUINTELA VALCARCEL</t>
  </si>
  <si>
    <t>LUCAS PRADA MAROÑO</t>
  </si>
  <si>
    <t>ALEX  QUINTEIRO SAMPEDRO</t>
  </si>
  <si>
    <t>ADRIAN CASAL MERA</t>
  </si>
  <si>
    <t>ANDRE  RIOS GARCIA</t>
  </si>
  <si>
    <t>BRAIS MARIÑO SILVA</t>
  </si>
  <si>
    <t>PEDRO IGLESIAS BARROS</t>
  </si>
  <si>
    <t>YERAY VALLE MIGUEZ</t>
  </si>
  <si>
    <t>DAVID CANEIRO HERMIDA</t>
  </si>
  <si>
    <t>MATEO SOUTO BLANCO</t>
  </si>
  <si>
    <t>ANDRES VILAVERDE VALIÑAS</t>
  </si>
  <si>
    <t>MANUEL ZARAUZA LOPEZ</t>
  </si>
  <si>
    <t>BRUNO VIEITES YOSHIDA</t>
  </si>
  <si>
    <t>ALBA OTERO LOSADA</t>
  </si>
  <si>
    <t>MARIA FERNANDEZ MARTINEZ</t>
  </si>
  <si>
    <t>NEREA GARCIA BUSTO</t>
  </si>
  <si>
    <t>MARIA RODRIGUEZ COUCEIRO</t>
  </si>
  <si>
    <t>AROA MEDIAVILLA LENS</t>
  </si>
  <si>
    <t>LUCIA LOPEZ FERNANDEZ</t>
  </si>
  <si>
    <t>INES GRAÑA GONZALEZ</t>
  </si>
  <si>
    <t>MARIA CARMEN JIMENEZ EZQUERRA</t>
  </si>
  <si>
    <t>CHLOE BOTANA PRINI</t>
  </si>
  <si>
    <t>MARTA BUDIÑO FACAL</t>
  </si>
  <si>
    <t>FATIMA DELL BLANCO</t>
  </si>
  <si>
    <t>ANTIA GONZALEZ VILAS</t>
  </si>
  <si>
    <t>CARMEN MARTINEZ VALES</t>
  </si>
  <si>
    <t>ALBA MENDEZ DUMONT</t>
  </si>
  <si>
    <t>GABRIEL ERNESTO BONDY GARCIA</t>
  </si>
  <si>
    <t>XOEL LORENZO COLINAS</t>
  </si>
  <si>
    <t>XAN ULLOA VAZQUEZ</t>
  </si>
  <si>
    <t>ALVARO ELIZALDE ROMERO</t>
  </si>
  <si>
    <t>LUCAS LORENZO PARGA</t>
  </si>
  <si>
    <t>ENRIQUE SANTOS FERNANDEZ</t>
  </si>
  <si>
    <t>PABLO TRAN GUAL</t>
  </si>
  <si>
    <t>BORJA BENAVENT DE LA FUENTE</t>
  </si>
  <si>
    <t>SAMUEL NUÑEZ SOUTO</t>
  </si>
  <si>
    <t>MARTIN PRADO CARBAJALES</t>
  </si>
  <si>
    <t>ANDRES PRIETO VILLAR</t>
  </si>
  <si>
    <t>DAVID SANCHO FERNANDEZ</t>
  </si>
  <si>
    <t>ANDREI VISAN CLAUDIU</t>
  </si>
  <si>
    <t>ROI BLANCO RODRIGUEZ</t>
  </si>
  <si>
    <t>ADRIAN CORREIA COVELO</t>
  </si>
  <si>
    <t>MARCOS GOMEZ RILO</t>
  </si>
  <si>
    <t>LUCA  JOVE MUIÑOS</t>
  </si>
  <si>
    <t>LUCAS LOPEZ MENENDEZ</t>
  </si>
  <si>
    <t>ALEJANDRO MANEIROS RODRIGUEZ</t>
  </si>
  <si>
    <t>DANIEL MARTINEZ SENRA</t>
  </si>
  <si>
    <t>DIEGO RODRIGUEZ VILARIÑO</t>
  </si>
  <si>
    <t>NORDES VENTUREIRA FERNANDEZ</t>
  </si>
  <si>
    <t>PABLO MACEIRAS FERNANDEZ</t>
  </si>
  <si>
    <t>PAULO LOPEZ BLANCO</t>
  </si>
  <si>
    <t>BRUNO CASAS VILLADONIGA</t>
  </si>
  <si>
    <t>PABLO FREIRE GARCIA</t>
  </si>
  <si>
    <t>JUAN REY OLVEIRA</t>
  </si>
  <si>
    <t>XIAN CASTRO DEVERELL</t>
  </si>
  <si>
    <t>ANDRE  GONZALEZ ALONSO</t>
  </si>
  <si>
    <t>DAVID CAMPOS FERNANDEZ</t>
  </si>
  <si>
    <t>JORGE MORADO RUIZ</t>
  </si>
  <si>
    <t>HUGO PRIDA LOBELOS</t>
  </si>
  <si>
    <t>MANUEL ROMERO CABALEIRO</t>
  </si>
  <si>
    <t>XESUS MARTIÑO IGLESIAS CAMPAÑA</t>
  </si>
  <si>
    <t>PEDRO LISTE MONTEAGUDO</t>
  </si>
  <si>
    <t>JORGE PIÑEIRO ACEVEDO</t>
  </si>
  <si>
    <t>CRISTHIAN SANJURJO LUEIRO</t>
  </si>
  <si>
    <t>ROI SANTIAGO PAZ</t>
  </si>
  <si>
    <t>MARTIN SEVILLA CORRAL</t>
  </si>
  <si>
    <t>JUAN PABLO DIAZ OIZA</t>
  </si>
  <si>
    <t>ANGEL GAREA LAMAS</t>
  </si>
  <si>
    <t>MATIAS IGLESIAS MACEIRA</t>
  </si>
  <si>
    <t>MARTIN OTERO LESTON</t>
  </si>
  <si>
    <t>DANIEL TABOADA PEREZ</t>
  </si>
  <si>
    <t>HUGO TAIBO GARCIA</t>
  </si>
  <si>
    <t>BRAIS DIAZ REGUEIRA</t>
  </si>
  <si>
    <t>MIGUEL   LATAS CHICO</t>
  </si>
  <si>
    <t>ELENA HAZ GARCIA</t>
  </si>
  <si>
    <t>ANDREA TORRADO VARELA</t>
  </si>
  <si>
    <t>MARTA GONZALEZ RIVAS</t>
  </si>
  <si>
    <t>ANE FERNANDEZ-PEITEADO ECHEVARRIA</t>
  </si>
  <si>
    <t>LUCIA SANCHEZ GRANDAL</t>
  </si>
  <si>
    <t>UXIA MARIÑO SILVA</t>
  </si>
  <si>
    <t>ANDREA IGLESIAS MATO</t>
  </si>
  <si>
    <t>CARLA PEREZ CORRAL</t>
  </si>
  <si>
    <t>GABRIELA QUINTAS CASTRO</t>
  </si>
  <si>
    <t>SABELA CANEIRO HERMIDA</t>
  </si>
  <si>
    <t>LUCIA SANTALLA GARCIA</t>
  </si>
  <si>
    <t>CARLOTA TEIJEIRO ALVAREZ</t>
  </si>
  <si>
    <t>ALBA VEIGA GARCIA</t>
  </si>
  <si>
    <t>UXIA BOUZAS FOSADO</t>
  </si>
  <si>
    <t>LAURA CODESIDO FERNANDEZ</t>
  </si>
  <si>
    <t>AINOA GONTAN IGLESIAS</t>
  </si>
  <si>
    <t>SABELA GONZALEZ VILAS</t>
  </si>
  <si>
    <t>VALERIA GURIDI DIEGUEZ</t>
  </si>
  <si>
    <t>LEA MOTA CAMINO</t>
  </si>
  <si>
    <t>CANDELA PORTO RODRIGUEZ</t>
  </si>
  <si>
    <t>NOA TAIBO GARCIA</t>
  </si>
  <si>
    <t>ROI LORENZO COLINAS</t>
  </si>
  <si>
    <t>ALEJANDRO MONTES LALE</t>
  </si>
  <si>
    <t>LUIS TRASHORRAS FERNANDEZ</t>
  </si>
  <si>
    <t>IBAI AZURMENDI RUIZ</t>
  </si>
  <si>
    <t>JORDI LLAMAS RECAREY</t>
  </si>
  <si>
    <t>JHOSBEL BARROS DEAN</t>
  </si>
  <si>
    <t>ALEJANDRO FONTAN ROCA</t>
  </si>
  <si>
    <t>GABRIEL NUÑEZ SOUTO</t>
  </si>
  <si>
    <t>RUBEN OTERO LOSADA</t>
  </si>
  <si>
    <t>SERGIO SOTO MANTEIGA</t>
  </si>
  <si>
    <t>MIGUEL   MARTINEZ GARCIA</t>
  </si>
  <si>
    <t>BRAIS RAJO PEREZ</t>
  </si>
  <si>
    <t>MARCOS RODRIGUEZ GARCIA</t>
  </si>
  <si>
    <t>MARIO TRIGO ALBARRAN</t>
  </si>
  <si>
    <t>MAURO AMOR BERDERON</t>
  </si>
  <si>
    <t>IAGO ALES OLMEDO</t>
  </si>
  <si>
    <t>IGNACIO DIAZ-CANEJA PEREZ-COLOMER</t>
  </si>
  <si>
    <t>IVAN MAROÑO PASCALIN</t>
  </si>
  <si>
    <t>TOMAS PRADA MAROÑO</t>
  </si>
  <si>
    <t>ENRIQUE GODAY VILAS</t>
  </si>
  <si>
    <t>DAVID AMIGO GARCIA</t>
  </si>
  <si>
    <t>LUIS MIGUEL MANEIRO TEIRA</t>
  </si>
  <si>
    <t>DIEGO CARBALLEIRA NOVO</t>
  </si>
  <si>
    <t>BRUNO CASTRO CARBALLEIRA</t>
  </si>
  <si>
    <t>RUBEN MORADO RUIZ</t>
  </si>
  <si>
    <t>ALEJANDRO RODRIGUEZ RILO</t>
  </si>
  <si>
    <t>SERGIO LISTE VAZQUEZ</t>
  </si>
  <si>
    <t>ANTON ARANDA FERNANDEZ</t>
  </si>
  <si>
    <t>GONZALO CAO BLANCO</t>
  </si>
  <si>
    <t>NICOLAS FILLOY MONTESINO</t>
  </si>
  <si>
    <t>SERGIO MARTINEZ BAZARRA</t>
  </si>
  <si>
    <t>MARTIN MUIÑO MOURULLO</t>
  </si>
  <si>
    <t>IAGO OTERO PINTOS</t>
  </si>
  <si>
    <t>BRAIS PICON MONTERO</t>
  </si>
  <si>
    <t>XOEL PULZONI MOSQUERA</t>
  </si>
  <si>
    <t>HECTOR REGUEIRO OROIS</t>
  </si>
  <si>
    <t>ENRIQUE RIVAS SANCHEZ</t>
  </si>
  <si>
    <t>SIMON VIGO FERNANDEZ</t>
  </si>
  <si>
    <t>JACOBO LATAS CHICO</t>
  </si>
  <si>
    <t>RAUL LOPEZ RODRIGUEZ</t>
  </si>
  <si>
    <t>501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</si>
  <si>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</si>
  <si>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</si>
  <si>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</si>
  <si>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</si>
  <si>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</si>
  <si>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</si>
  <si>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</si>
  <si>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</si>
  <si>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</si>
  <si>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</si>
  <si>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</si>
  <si>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</si>
  <si>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</si>
  <si>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</si>
  <si>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</si>
  <si>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</si>
  <si>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</si>
  <si>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</si>
  <si>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</si>
  <si>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</si>
  <si>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</si>
  <si>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</si>
  <si>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</si>
  <si>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</si>
  <si>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</si>
  <si>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</si>
  <si>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</si>
  <si>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</si>
  <si>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</si>
  <si>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</si>
  <si>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</si>
  <si>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</si>
  <si>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</si>
  <si>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</si>
  <si>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</si>
  <si>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</si>
  <si>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</si>
  <si>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</si>
  <si>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</si>
  <si>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</si>
  <si>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</si>
  <si>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</si>
  <si>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</si>
  <si>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</si>
  <si>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</si>
  <si>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</si>
  <si>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</si>
  <si>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</si>
  <si>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</si>
  <si>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</si>
  <si>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</si>
  <si>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</si>
  <si>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</si>
  <si>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</si>
  <si>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</si>
  <si>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</si>
  <si>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</si>
  <si>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</si>
  <si>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</si>
  <si>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</si>
  <si>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</si>
  <si>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</si>
  <si>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</si>
  <si>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</si>
  <si>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</si>
  <si>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</si>
  <si>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</si>
  <si>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</si>
  <si>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</si>
  <si>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</si>
  <si>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</si>
  <si>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</si>
  <si>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</si>
  <si>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</si>
  <si>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</si>
  <si>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</si>
  <si>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</si>
  <si>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</si>
  <si>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</si>
  <si>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</si>
  <si>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</si>
  <si>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</si>
  <si>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</si>
  <si>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</si>
  <si>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</si>
  <si>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</si>
  <si>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</si>
  <si>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</si>
  <si>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</si>
  <si>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</si>
  <si>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</si>
  <si>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</si>
  <si>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</si>
  <si>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</si>
  <si>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</si>
  <si>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</si>
  <si>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</si>
  <si>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</si>
  <si>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</si>
  <si>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</si>
  <si>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</si>
  <si>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</si>
  <si>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</si>
  <si>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</si>
  <si>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</si>
  <si>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</si>
  <si>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</si>
  <si>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</si>
  <si>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</si>
  <si>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</si>
  <si>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</si>
  <si>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</si>
  <si>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</si>
  <si>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</si>
  <si>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</si>
  <si>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</si>
  <si>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</si>
  <si>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</si>
  <si>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</si>
  <si>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</si>
  <si>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</si>
  <si>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</si>
  <si>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</si>
  <si>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</si>
  <si>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</si>
  <si>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</si>
  <si>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</si>
  <si>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</si>
  <si>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</si>
  <si>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</si>
  <si>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</si>
  <si>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</si>
  <si>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</si>
  <si>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</si>
  <si>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</si>
  <si>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</si>
  <si>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</si>
  <si>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</si>
  <si>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</si>
  <si>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</si>
  <si>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</si>
  <si>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</si>
  <si>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</si>
  <si>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</si>
  <si>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</si>
  <si>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</si>
  <si>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</si>
  <si>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</si>
  <si>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</si>
  <si>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</si>
  <si>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</si>
  <si>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</si>
  <si>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</si>
  <si>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</si>
  <si>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</si>
  <si>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</si>
  <si>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</si>
  <si>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</si>
  <si>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</si>
  <si>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</si>
  <si>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</si>
  <si>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</si>
  <si>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</si>
  <si>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</si>
  <si>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</si>
  <si>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</si>
  <si>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</si>
  <si>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</si>
  <si>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</si>
  <si>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</si>
  <si>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</si>
  <si>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</si>
  <si>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</si>
  <si>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</si>
  <si>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</si>
  <si>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</si>
  <si>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</si>
  <si>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</si>
  <si>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</si>
  <si>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</si>
  <si>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</si>
  <si>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</si>
  <si>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</si>
  <si>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</si>
  <si>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</si>
  <si>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</si>
  <si>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</si>
  <si>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</si>
  <si>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</si>
  <si>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</si>
  <si>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</si>
  <si>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</si>
  <si>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</si>
  <si>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</si>
  <si>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</si>
  <si>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</si>
  <si>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</si>
  <si>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</si>
  <si>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</si>
  <si>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</si>
  <si>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</si>
  <si>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</si>
  <si>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</si>
  <si>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</si>
  <si>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</si>
  <si>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</si>
  <si>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</si>
  <si>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</si>
  <si>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</si>
  <si>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</si>
  <si>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</si>
  <si>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</si>
  <si>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</si>
  <si>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512</t>
  </si>
  <si>
    <t>513</t>
  </si>
  <si>
    <t>514</t>
  </si>
  <si>
    <t>515</t>
  </si>
  <si>
    <t>516</t>
  </si>
  <si>
    <t>517</t>
  </si>
  <si>
    <t>518</t>
  </si>
  <si>
    <t>519</t>
  </si>
  <si>
    <t>626</t>
  </si>
  <si>
    <t>627</t>
  </si>
  <si>
    <t>628</t>
  </si>
  <si>
    <t>629</t>
  </si>
  <si>
    <t>630</t>
  </si>
  <si>
    <t>631</t>
  </si>
  <si>
    <t>632</t>
  </si>
  <si>
    <t>722</t>
  </si>
  <si>
    <t>723</t>
  </si>
  <si>
    <t>724</t>
  </si>
  <si>
    <t>725</t>
  </si>
  <si>
    <t>726</t>
  </si>
  <si>
    <t>727</t>
  </si>
  <si>
    <t>728</t>
  </si>
  <si>
    <t>729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</si>
  <si>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</si>
  <si>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</si>
  <si>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</si>
  <si>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</si>
  <si>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</si>
  <si>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</si>
  <si>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</si>
  <si>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</si>
  <si>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</si>
  <si>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NP</t>
  </si>
  <si>
    <t>NF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</si>
</sst>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89E4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DCD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5" fontId="2" fillId="0" borderId="1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right"/>
    </xf>
    <xf numFmtId="45" fontId="2" fillId="4" borderId="1" xfId="0" applyNumberFormat="1" applyFont="1" applyFill="1" applyBorder="1"/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right"/>
    </xf>
    <xf numFmtId="45" fontId="2" fillId="5" borderId="1" xfId="0" applyNumberFormat="1" applyFont="1" applyFill="1" applyBorder="1"/>
    <xf numFmtId="21" fontId="3" fillId="0" borderId="1" xfId="0" applyNumberFormat="1" applyFont="1" applyBorder="1"/>
    <xf numFmtId="21" fontId="3" fillId="5" borderId="1" xfId="0" applyNumberFormat="1" applyFont="1" applyFill="1" applyBorder="1"/>
    <xf numFmtId="21" fontId="3" fillId="4" borderId="1" xfId="0" applyNumberFormat="1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3" fillId="0" borderId="1" xfId="0" applyFont="1" applyBorder="1"/>
    <xf numFmtId="0" fontId="3" fillId="5" borderId="1" xfId="0" applyFont="1" applyFill="1" applyBorder="1"/>
    <xf numFmtId="0" fontId="3" fillId="4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21" fontId="3" fillId="0" borderId="1" xfId="0" applyNumberFormat="1" applyFont="1" applyBorder="1" applyAlignment="1">
      <alignment horizontal="center"/>
    </xf>
    <xf numFmtId="21" fontId="3" fillId="4" borderId="1" xfId="0" applyNumberFormat="1" applyFont="1" applyFill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21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E7FDCD"/>
      <color rgb="FF89E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opLeftCell="A99" zoomScaleNormal="100" workbookViewId="0">
      <selection activeCell="B122" sqref="B122"/>
    </sheetView>
  </sheetViews>
  <sheetFormatPr baseColWidth="10" defaultColWidth="11.140625" defaultRowHeight="15"/>
  <cols>
    <col min="1" max="1" width="11.28515625" style="24" customWidth="1"/>
    <col min="2" max="2" width="7.42578125" style="24" bestFit="1" customWidth="1"/>
    <col min="3" max="3" width="32.5703125" style="24" bestFit="1" customWidth="1"/>
    <col min="4" max="4" width="38.140625" style="24" customWidth="1"/>
    <col min="5" max="5" width="7.28515625" style="21" customWidth="1"/>
    <col min="6" max="6" width="11.140625" style="21"/>
    <col min="7" max="7" width="28.42578125" style="21" bestFit="1" customWidth="1"/>
    <col min="8" max="16384" width="11.140625" style="21"/>
  </cols>
  <sheetData>
    <row r="1" spans="1:7" ht="18.399999999999999" customHeight="1">
      <c r="A1" s="20" t="s">
        <v>2</v>
      </c>
      <c r="B1" s="20" t="s">
        <v>1</v>
      </c>
      <c r="C1" s="20" t="s">
        <v>3</v>
      </c>
      <c r="D1" s="20" t="s">
        <v>4</v>
      </c>
      <c r="G1" s="26"/>
    </row>
    <row r="2" spans="1:7" ht="15" customHeight="1">
      <c r="A2" s="22" t="s">
        <v>22</v>
      </c>
      <c r="B2" s="23" t="s">
        <v>286</v>
      </c>
      <c r="C2" s="24" t="s">
        <v>125</v>
      </c>
      <c r="D2" s="24" t="s">
        <v>59</v>
      </c>
    </row>
    <row r="3" spans="1:7" ht="15" customHeight="1">
      <c r="A3" s="22" t="s">
        <v>22</v>
      </c>
      <c r="B3" s="23" t="s">
        <v>19</v>
      </c>
      <c r="C3" s="24" t="s">
        <v>126</v>
      </c>
      <c r="D3" s="24" t="s">
        <v>29</v>
      </c>
    </row>
    <row r="4" spans="1:7" ht="15" customHeight="1">
      <c r="A4" s="22" t="s">
        <v>22</v>
      </c>
      <c r="B4" s="23" t="s">
        <v>287</v>
      </c>
      <c r="C4" s="24" t="s">
        <v>127</v>
      </c>
      <c r="D4" s="24" t="s">
        <v>31</v>
      </c>
    </row>
    <row r="5" spans="1:7" ht="15" customHeight="1">
      <c r="A5" s="22" t="s">
        <v>22</v>
      </c>
      <c r="B5" s="23" t="s">
        <v>288</v>
      </c>
      <c r="C5" s="24" t="s">
        <v>128</v>
      </c>
      <c r="D5" s="24" t="s">
        <v>31</v>
      </c>
    </row>
    <row r="6" spans="1:7" ht="15" customHeight="1">
      <c r="A6" s="22" t="s">
        <v>22</v>
      </c>
      <c r="B6" s="23" t="s">
        <v>289</v>
      </c>
      <c r="C6" s="24" t="s">
        <v>129</v>
      </c>
      <c r="D6" s="24" t="s">
        <v>31</v>
      </c>
    </row>
    <row r="7" spans="1:7" ht="15" customHeight="1">
      <c r="A7" s="22" t="s">
        <v>22</v>
      </c>
      <c r="B7" s="23" t="s">
        <v>290</v>
      </c>
      <c r="C7" s="24" t="s">
        <v>130</v>
      </c>
      <c r="D7" s="24" t="s">
        <v>31</v>
      </c>
    </row>
    <row r="8" spans="1:7" ht="15" customHeight="1">
      <c r="A8" s="22" t="s">
        <v>22</v>
      </c>
      <c r="B8" s="23" t="s">
        <v>291</v>
      </c>
      <c r="C8" s="24" t="s">
        <v>131</v>
      </c>
      <c r="D8" s="24" t="s">
        <v>39</v>
      </c>
    </row>
    <row r="9" spans="1:7" ht="15" customHeight="1">
      <c r="A9" s="22" t="s">
        <v>22</v>
      </c>
      <c r="B9" s="23" t="s">
        <v>292</v>
      </c>
      <c r="C9" s="24" t="s">
        <v>132</v>
      </c>
      <c r="D9" s="24" t="s">
        <v>42</v>
      </c>
    </row>
    <row r="10" spans="1:7" ht="15" customHeight="1">
      <c r="A10" s="22" t="s">
        <v>22</v>
      </c>
      <c r="B10" s="23" t="s">
        <v>293</v>
      </c>
      <c r="C10" s="24" t="s">
        <v>133</v>
      </c>
      <c r="D10" s="24" t="s">
        <v>42</v>
      </c>
    </row>
    <row r="11" spans="1:7" ht="15" customHeight="1">
      <c r="A11" s="22" t="s">
        <v>22</v>
      </c>
      <c r="B11" s="23" t="s">
        <v>294</v>
      </c>
      <c r="C11" s="24" t="s">
        <v>134</v>
      </c>
      <c r="D11" s="24" t="s">
        <v>49</v>
      </c>
    </row>
    <row r="12" spans="1:7" ht="15" customHeight="1">
      <c r="A12" s="22" t="s">
        <v>22</v>
      </c>
      <c r="B12" s="23" t="s">
        <v>295</v>
      </c>
      <c r="C12" s="24" t="s">
        <v>135</v>
      </c>
      <c r="D12" s="24" t="s">
        <v>7</v>
      </c>
    </row>
    <row r="13" spans="1:7" ht="15" customHeight="1">
      <c r="A13" s="22" t="s">
        <v>23</v>
      </c>
      <c r="B13" s="23" t="s">
        <v>500</v>
      </c>
      <c r="C13" s="24" t="s">
        <v>136</v>
      </c>
      <c r="D13" s="24" t="s">
        <v>59</v>
      </c>
    </row>
    <row r="14" spans="1:7" ht="15" customHeight="1">
      <c r="A14" s="22" t="s">
        <v>23</v>
      </c>
      <c r="B14" s="23" t="s">
        <v>501</v>
      </c>
      <c r="C14" s="24" t="s">
        <v>137</v>
      </c>
      <c r="D14" s="24" t="s">
        <v>59</v>
      </c>
    </row>
    <row r="15" spans="1:7" ht="15" customHeight="1">
      <c r="A15" s="22" t="s">
        <v>23</v>
      </c>
      <c r="B15" s="23" t="s">
        <v>502</v>
      </c>
      <c r="C15" s="24" t="s">
        <v>138</v>
      </c>
      <c r="D15" s="24" t="s">
        <v>59</v>
      </c>
    </row>
    <row r="16" spans="1:7" ht="15" customHeight="1">
      <c r="A16" s="22" t="s">
        <v>23</v>
      </c>
      <c r="B16" s="23" t="s">
        <v>503</v>
      </c>
      <c r="C16" s="24" t="s">
        <v>139</v>
      </c>
      <c r="D16" s="24" t="s">
        <v>59</v>
      </c>
    </row>
    <row r="17" spans="1:4">
      <c r="A17" s="22" t="s">
        <v>23</v>
      </c>
      <c r="B17" s="23" t="s">
        <v>504</v>
      </c>
      <c r="C17" s="24" t="s">
        <v>140</v>
      </c>
      <c r="D17" s="24" t="s">
        <v>59</v>
      </c>
    </row>
    <row r="18" spans="1:4">
      <c r="A18" s="22" t="s">
        <v>23</v>
      </c>
      <c r="B18" s="23" t="s">
        <v>505</v>
      </c>
      <c r="C18" s="24" t="s">
        <v>141</v>
      </c>
      <c r="D18" s="24" t="s">
        <v>59</v>
      </c>
    </row>
    <row r="19" spans="1:4">
      <c r="A19" s="22" t="s">
        <v>23</v>
      </c>
      <c r="B19" s="23" t="s">
        <v>506</v>
      </c>
      <c r="C19" s="24" t="s">
        <v>142</v>
      </c>
      <c r="D19" s="24" t="s">
        <v>29</v>
      </c>
    </row>
    <row r="20" spans="1:4">
      <c r="A20" s="22" t="s">
        <v>23</v>
      </c>
      <c r="B20" s="23" t="s">
        <v>507</v>
      </c>
      <c r="C20" s="24" t="s">
        <v>143</v>
      </c>
      <c r="D20" s="24" t="s">
        <v>29</v>
      </c>
    </row>
    <row r="21" spans="1:4">
      <c r="A21" s="22" t="s">
        <v>23</v>
      </c>
      <c r="B21" s="23" t="s">
        <v>296</v>
      </c>
      <c r="C21" s="24" t="s">
        <v>144</v>
      </c>
      <c r="D21" s="24" t="s">
        <v>29</v>
      </c>
    </row>
    <row r="22" spans="1:4">
      <c r="A22" s="22" t="s">
        <v>23</v>
      </c>
      <c r="B22" s="23" t="s">
        <v>297</v>
      </c>
      <c r="C22" s="24" t="s">
        <v>145</v>
      </c>
      <c r="D22" s="24" t="s">
        <v>31</v>
      </c>
    </row>
    <row r="23" spans="1:4">
      <c r="A23" s="22" t="s">
        <v>23</v>
      </c>
      <c r="B23" s="23" t="s">
        <v>298</v>
      </c>
      <c r="C23" s="24" t="s">
        <v>146</v>
      </c>
      <c r="D23" s="24" t="s">
        <v>31</v>
      </c>
    </row>
    <row r="24" spans="1:4">
      <c r="A24" s="22" t="s">
        <v>23</v>
      </c>
      <c r="B24" s="23" t="s">
        <v>299</v>
      </c>
      <c r="C24" s="24" t="s">
        <v>147</v>
      </c>
      <c r="D24" s="24" t="s">
        <v>31</v>
      </c>
    </row>
    <row r="25" spans="1:4" ht="15" customHeight="1">
      <c r="A25" s="22" t="s">
        <v>23</v>
      </c>
      <c r="B25" s="23" t="s">
        <v>300</v>
      </c>
      <c r="C25" s="24" t="s">
        <v>148</v>
      </c>
      <c r="D25" s="24" t="s">
        <v>31</v>
      </c>
    </row>
    <row r="26" spans="1:4" ht="15" customHeight="1">
      <c r="A26" s="22" t="s">
        <v>23</v>
      </c>
      <c r="B26" s="23" t="s">
        <v>301</v>
      </c>
      <c r="C26" s="24" t="s">
        <v>149</v>
      </c>
      <c r="D26" s="24" t="s">
        <v>31</v>
      </c>
    </row>
    <row r="27" spans="1:4" ht="15" customHeight="1">
      <c r="A27" s="22" t="s">
        <v>23</v>
      </c>
      <c r="B27" s="23" t="s">
        <v>302</v>
      </c>
      <c r="C27" s="24" t="s">
        <v>150</v>
      </c>
      <c r="D27" s="24" t="s">
        <v>31</v>
      </c>
    </row>
    <row r="28" spans="1:4" ht="15" customHeight="1">
      <c r="A28" s="22" t="s">
        <v>23</v>
      </c>
      <c r="B28" s="23" t="s">
        <v>303</v>
      </c>
      <c r="C28" s="24" t="s">
        <v>151</v>
      </c>
      <c r="D28" s="24" t="s">
        <v>77</v>
      </c>
    </row>
    <row r="29" spans="1:4" ht="15" customHeight="1">
      <c r="A29" s="22" t="s">
        <v>23</v>
      </c>
      <c r="B29" s="23" t="s">
        <v>304</v>
      </c>
      <c r="C29" s="24" t="s">
        <v>152</v>
      </c>
      <c r="D29" s="24" t="s">
        <v>79</v>
      </c>
    </row>
    <row r="30" spans="1:4" ht="15" customHeight="1">
      <c r="A30" s="22" t="s">
        <v>23</v>
      </c>
      <c r="B30" s="23" t="s">
        <v>305</v>
      </c>
      <c r="C30" s="24" t="s">
        <v>153</v>
      </c>
      <c r="D30" s="24" t="s">
        <v>79</v>
      </c>
    </row>
    <row r="31" spans="1:4" ht="15" customHeight="1">
      <c r="A31" s="22" t="s">
        <v>23</v>
      </c>
      <c r="B31" s="23" t="s">
        <v>306</v>
      </c>
      <c r="C31" s="24" t="s">
        <v>154</v>
      </c>
      <c r="D31" s="24" t="s">
        <v>6</v>
      </c>
    </row>
    <row r="32" spans="1:4" ht="15" customHeight="1">
      <c r="A32" s="22" t="s">
        <v>23</v>
      </c>
      <c r="B32" s="23" t="s">
        <v>307</v>
      </c>
      <c r="C32" s="24" t="s">
        <v>155</v>
      </c>
      <c r="D32" s="24" t="s">
        <v>6</v>
      </c>
    </row>
    <row r="33" spans="1:4" ht="15" customHeight="1">
      <c r="A33" s="22" t="s">
        <v>23</v>
      </c>
      <c r="B33" s="23" t="s">
        <v>308</v>
      </c>
      <c r="C33" s="24" t="s">
        <v>156</v>
      </c>
      <c r="D33" s="24" t="s">
        <v>39</v>
      </c>
    </row>
    <row r="34" spans="1:4" ht="15" customHeight="1">
      <c r="A34" s="22" t="s">
        <v>23</v>
      </c>
      <c r="B34" s="23" t="s">
        <v>309</v>
      </c>
      <c r="C34" s="24" t="s">
        <v>157</v>
      </c>
      <c r="D34" s="24" t="s">
        <v>93</v>
      </c>
    </row>
    <row r="35" spans="1:4" ht="15" customHeight="1">
      <c r="A35" s="22" t="s">
        <v>23</v>
      </c>
      <c r="B35" s="23" t="s">
        <v>310</v>
      </c>
      <c r="C35" s="24" t="s">
        <v>158</v>
      </c>
      <c r="D35" s="24" t="s">
        <v>93</v>
      </c>
    </row>
    <row r="36" spans="1:4" ht="15" customHeight="1">
      <c r="A36" s="22" t="s">
        <v>23</v>
      </c>
      <c r="B36" s="23" t="s">
        <v>311</v>
      </c>
      <c r="C36" s="24" t="s">
        <v>159</v>
      </c>
      <c r="D36" s="24" t="s">
        <v>42</v>
      </c>
    </row>
    <row r="37" spans="1:4" ht="15" customHeight="1">
      <c r="A37" s="22" t="s">
        <v>23</v>
      </c>
      <c r="B37" s="23" t="s">
        <v>312</v>
      </c>
      <c r="C37" s="24" t="s">
        <v>160</v>
      </c>
      <c r="D37" s="24" t="s">
        <v>49</v>
      </c>
    </row>
    <row r="38" spans="1:4" ht="15" customHeight="1">
      <c r="A38" s="22" t="s">
        <v>23</v>
      </c>
      <c r="B38" s="23" t="s">
        <v>313</v>
      </c>
      <c r="C38" s="24" t="s">
        <v>161</v>
      </c>
      <c r="D38" s="24" t="s">
        <v>49</v>
      </c>
    </row>
    <row r="39" spans="1:4" ht="15" customHeight="1">
      <c r="A39" s="22" t="s">
        <v>23</v>
      </c>
      <c r="B39" s="23" t="s">
        <v>314</v>
      </c>
      <c r="C39" s="24" t="s">
        <v>162</v>
      </c>
      <c r="D39" s="24" t="s">
        <v>49</v>
      </c>
    </row>
    <row r="40" spans="1:4" ht="15" customHeight="1">
      <c r="A40" s="22" t="s">
        <v>23</v>
      </c>
      <c r="B40" s="23" t="s">
        <v>315</v>
      </c>
      <c r="C40" s="24" t="s">
        <v>163</v>
      </c>
      <c r="D40" s="24" t="s">
        <v>7</v>
      </c>
    </row>
    <row r="41" spans="1:4" ht="15" customHeight="1">
      <c r="A41" s="22" t="s">
        <v>20</v>
      </c>
      <c r="B41" s="23" t="s">
        <v>316</v>
      </c>
      <c r="C41" s="24" t="s">
        <v>28</v>
      </c>
      <c r="D41" s="24" t="s">
        <v>29</v>
      </c>
    </row>
    <row r="42" spans="1:4" ht="15" customHeight="1">
      <c r="A42" s="22" t="s">
        <v>20</v>
      </c>
      <c r="B42" s="23" t="s">
        <v>317</v>
      </c>
      <c r="C42" s="24" t="s">
        <v>30</v>
      </c>
      <c r="D42" s="24" t="s">
        <v>31</v>
      </c>
    </row>
    <row r="43" spans="1:4" ht="15" customHeight="1">
      <c r="A43" s="22" t="s">
        <v>20</v>
      </c>
      <c r="B43" s="23" t="s">
        <v>318</v>
      </c>
      <c r="C43" s="24" t="s">
        <v>32</v>
      </c>
      <c r="D43" s="24" t="s">
        <v>31</v>
      </c>
    </row>
    <row r="44" spans="1:4" ht="15" customHeight="1">
      <c r="A44" s="22" t="s">
        <v>20</v>
      </c>
      <c r="B44" s="23" t="s">
        <v>319</v>
      </c>
      <c r="C44" s="24" t="s">
        <v>33</v>
      </c>
      <c r="D44" s="24" t="s">
        <v>31</v>
      </c>
    </row>
    <row r="45" spans="1:4" ht="15" customHeight="1">
      <c r="A45" s="22" t="s">
        <v>20</v>
      </c>
      <c r="B45" s="23" t="s">
        <v>320</v>
      </c>
      <c r="C45" s="24" t="s">
        <v>34</v>
      </c>
      <c r="D45" s="24" t="s">
        <v>31</v>
      </c>
    </row>
    <row r="46" spans="1:4" ht="15" customHeight="1">
      <c r="A46" s="22" t="s">
        <v>20</v>
      </c>
      <c r="B46" s="23" t="s">
        <v>321</v>
      </c>
      <c r="C46" s="24" t="s">
        <v>35</v>
      </c>
      <c r="D46" s="24" t="s">
        <v>31</v>
      </c>
    </row>
    <row r="47" spans="1:4" ht="15" customHeight="1">
      <c r="A47" s="22" t="s">
        <v>20</v>
      </c>
      <c r="B47" s="23" t="s">
        <v>322</v>
      </c>
      <c r="C47" s="24" t="s">
        <v>36</v>
      </c>
      <c r="D47" s="24" t="s">
        <v>31</v>
      </c>
    </row>
    <row r="48" spans="1:4" ht="15" customHeight="1">
      <c r="A48" s="22" t="s">
        <v>20</v>
      </c>
      <c r="B48" s="23" t="s">
        <v>323</v>
      </c>
      <c r="C48" s="24" t="s">
        <v>37</v>
      </c>
      <c r="D48" s="24" t="s">
        <v>6</v>
      </c>
    </row>
    <row r="49" spans="1:4" ht="15" customHeight="1">
      <c r="A49" s="22" t="s">
        <v>20</v>
      </c>
      <c r="B49" s="23" t="s">
        <v>324</v>
      </c>
      <c r="C49" s="24" t="s">
        <v>38</v>
      </c>
      <c r="D49" s="24" t="s">
        <v>39</v>
      </c>
    </row>
    <row r="50" spans="1:4" ht="15" customHeight="1">
      <c r="A50" s="22" t="s">
        <v>20</v>
      </c>
      <c r="B50" s="23" t="s">
        <v>325</v>
      </c>
      <c r="C50" s="24" t="s">
        <v>40</v>
      </c>
      <c r="D50" s="24" t="s">
        <v>39</v>
      </c>
    </row>
    <row r="51" spans="1:4" ht="15" customHeight="1">
      <c r="A51" s="22" t="s">
        <v>20</v>
      </c>
      <c r="B51" s="23" t="s">
        <v>326</v>
      </c>
      <c r="C51" s="24" t="s">
        <v>41</v>
      </c>
      <c r="D51" s="24" t="s">
        <v>42</v>
      </c>
    </row>
    <row r="52" spans="1:4" ht="15" customHeight="1">
      <c r="A52" s="22" t="s">
        <v>20</v>
      </c>
      <c r="B52" s="23" t="s">
        <v>327</v>
      </c>
      <c r="C52" s="24" t="s">
        <v>43</v>
      </c>
      <c r="D52" s="24" t="s">
        <v>42</v>
      </c>
    </row>
    <row r="53" spans="1:4" ht="15" customHeight="1">
      <c r="A53" s="22" t="s">
        <v>20</v>
      </c>
      <c r="B53" s="23" t="s">
        <v>328</v>
      </c>
      <c r="C53" s="24" t="s">
        <v>44</v>
      </c>
      <c r="D53" s="24" t="s">
        <v>42</v>
      </c>
    </row>
    <row r="54" spans="1:4">
      <c r="A54" s="22" t="s">
        <v>20</v>
      </c>
      <c r="B54" s="23" t="s">
        <v>329</v>
      </c>
      <c r="C54" s="24" t="s">
        <v>45</v>
      </c>
      <c r="D54" s="24" t="s">
        <v>42</v>
      </c>
    </row>
    <row r="55" spans="1:4">
      <c r="A55" s="22" t="s">
        <v>20</v>
      </c>
      <c r="B55" s="23" t="s">
        <v>330</v>
      </c>
      <c r="C55" s="24" t="s">
        <v>46</v>
      </c>
      <c r="D55" s="24" t="s">
        <v>42</v>
      </c>
    </row>
    <row r="56" spans="1:4">
      <c r="A56" s="22" t="s">
        <v>20</v>
      </c>
      <c r="B56" s="23" t="s">
        <v>331</v>
      </c>
      <c r="C56" s="24" t="s">
        <v>47</v>
      </c>
      <c r="D56" s="24" t="s">
        <v>42</v>
      </c>
    </row>
    <row r="57" spans="1:4" ht="15" customHeight="1">
      <c r="A57" s="22" t="s">
        <v>20</v>
      </c>
      <c r="B57" s="23" t="s">
        <v>332</v>
      </c>
      <c r="C57" s="24" t="s">
        <v>48</v>
      </c>
      <c r="D57" s="24" t="s">
        <v>49</v>
      </c>
    </row>
    <row r="58" spans="1:4">
      <c r="A58" s="22" t="s">
        <v>20</v>
      </c>
      <c r="B58" s="23" t="s">
        <v>333</v>
      </c>
      <c r="C58" s="24" t="s">
        <v>50</v>
      </c>
      <c r="D58" s="24" t="s">
        <v>49</v>
      </c>
    </row>
    <row r="59" spans="1:4">
      <c r="A59" s="22" t="s">
        <v>20</v>
      </c>
      <c r="B59" s="23" t="s">
        <v>334</v>
      </c>
      <c r="C59" s="24" t="s">
        <v>51</v>
      </c>
      <c r="D59" s="24" t="s">
        <v>49</v>
      </c>
    </row>
    <row r="60" spans="1:4">
      <c r="A60" s="22" t="s">
        <v>20</v>
      </c>
      <c r="B60" s="23" t="s">
        <v>335</v>
      </c>
      <c r="C60" s="24" t="s">
        <v>52</v>
      </c>
      <c r="D60" s="24" t="s">
        <v>49</v>
      </c>
    </row>
    <row r="61" spans="1:4" ht="15" customHeight="1">
      <c r="A61" s="22" t="s">
        <v>20</v>
      </c>
      <c r="B61" s="23" t="s">
        <v>336</v>
      </c>
      <c r="C61" s="24" t="s">
        <v>53</v>
      </c>
      <c r="D61" s="24" t="s">
        <v>18</v>
      </c>
    </row>
    <row r="62" spans="1:4">
      <c r="A62" s="22" t="s">
        <v>20</v>
      </c>
      <c r="B62" s="23" t="s">
        <v>337</v>
      </c>
      <c r="C62" s="24" t="s">
        <v>54</v>
      </c>
      <c r="D62" s="24" t="s">
        <v>7</v>
      </c>
    </row>
    <row r="63" spans="1:4">
      <c r="A63" s="22" t="s">
        <v>20</v>
      </c>
      <c r="B63" s="23" t="s">
        <v>338</v>
      </c>
      <c r="C63" s="24" t="s">
        <v>55</v>
      </c>
      <c r="D63" s="24" t="s">
        <v>7</v>
      </c>
    </row>
    <row r="64" spans="1:4">
      <c r="A64" s="22" t="s">
        <v>20</v>
      </c>
      <c r="B64" s="23" t="s">
        <v>339</v>
      </c>
      <c r="C64" s="24" t="s">
        <v>56</v>
      </c>
      <c r="D64" s="24" t="s">
        <v>7</v>
      </c>
    </row>
    <row r="65" spans="1:4" ht="15" customHeight="1">
      <c r="A65" s="22" t="s">
        <v>20</v>
      </c>
      <c r="B65" s="23" t="s">
        <v>340</v>
      </c>
      <c r="C65" s="24" t="s">
        <v>57</v>
      </c>
      <c r="D65" s="24" t="s">
        <v>7</v>
      </c>
    </row>
    <row r="66" spans="1:4" ht="15" customHeight="1">
      <c r="A66" s="22" t="s">
        <v>21</v>
      </c>
      <c r="B66" s="23" t="s">
        <v>508</v>
      </c>
      <c r="C66" s="24" t="s">
        <v>58</v>
      </c>
      <c r="D66" s="24" t="s">
        <v>59</v>
      </c>
    </row>
    <row r="67" spans="1:4" ht="15" customHeight="1">
      <c r="A67" s="22" t="s">
        <v>21</v>
      </c>
      <c r="B67" s="23" t="s">
        <v>509</v>
      </c>
      <c r="C67" s="24" t="s">
        <v>60</v>
      </c>
      <c r="D67" s="24" t="s">
        <v>61</v>
      </c>
    </row>
    <row r="68" spans="1:4" ht="15" customHeight="1">
      <c r="A68" s="22" t="s">
        <v>21</v>
      </c>
      <c r="B68" s="23" t="s">
        <v>510</v>
      </c>
      <c r="C68" s="24" t="s">
        <v>62</v>
      </c>
      <c r="D68" s="24" t="s">
        <v>61</v>
      </c>
    </row>
    <row r="69" spans="1:4" ht="15" customHeight="1">
      <c r="A69" s="22" t="s">
        <v>21</v>
      </c>
      <c r="B69" s="23" t="s">
        <v>511</v>
      </c>
      <c r="C69" s="24" t="s">
        <v>63</v>
      </c>
      <c r="D69" s="24" t="s">
        <v>61</v>
      </c>
    </row>
    <row r="70" spans="1:4" ht="15" customHeight="1">
      <c r="A70" s="22" t="s">
        <v>21</v>
      </c>
      <c r="B70" s="23" t="s">
        <v>512</v>
      </c>
      <c r="C70" s="24" t="s">
        <v>64</v>
      </c>
      <c r="D70" s="24" t="s">
        <v>61</v>
      </c>
    </row>
    <row r="71" spans="1:4" ht="15" customHeight="1">
      <c r="A71" s="22" t="s">
        <v>21</v>
      </c>
      <c r="B71" s="23" t="s">
        <v>513</v>
      </c>
      <c r="C71" s="24" t="s">
        <v>65</v>
      </c>
      <c r="D71" s="24" t="s">
        <v>61</v>
      </c>
    </row>
    <row r="72" spans="1:4" ht="15" customHeight="1">
      <c r="A72" s="22" t="s">
        <v>21</v>
      </c>
      <c r="B72" s="23" t="s">
        <v>514</v>
      </c>
      <c r="C72" s="24" t="s">
        <v>66</v>
      </c>
      <c r="D72" s="24" t="s">
        <v>61</v>
      </c>
    </row>
    <row r="73" spans="1:4" ht="15" customHeight="1">
      <c r="A73" s="22" t="s">
        <v>21</v>
      </c>
      <c r="B73" s="23" t="s">
        <v>341</v>
      </c>
      <c r="C73" s="24" t="s">
        <v>67</v>
      </c>
      <c r="D73" s="24" t="s">
        <v>61</v>
      </c>
    </row>
    <row r="74" spans="1:4" ht="15" customHeight="1">
      <c r="A74" s="22" t="s">
        <v>21</v>
      </c>
      <c r="B74" s="23" t="s">
        <v>342</v>
      </c>
      <c r="C74" s="24" t="s">
        <v>68</v>
      </c>
      <c r="D74" s="25" t="s">
        <v>61</v>
      </c>
    </row>
    <row r="75" spans="1:4" ht="15" customHeight="1">
      <c r="A75" s="22" t="s">
        <v>21</v>
      </c>
      <c r="B75" s="23" t="s">
        <v>343</v>
      </c>
      <c r="C75" s="24" t="s">
        <v>69</v>
      </c>
      <c r="D75" s="25" t="s">
        <v>29</v>
      </c>
    </row>
    <row r="76" spans="1:4">
      <c r="A76" s="22" t="s">
        <v>21</v>
      </c>
      <c r="B76" s="23" t="s">
        <v>344</v>
      </c>
      <c r="C76" s="24" t="s">
        <v>70</v>
      </c>
      <c r="D76" s="25" t="s">
        <v>31</v>
      </c>
    </row>
    <row r="77" spans="1:4" ht="15" customHeight="1">
      <c r="A77" s="22" t="s">
        <v>21</v>
      </c>
      <c r="B77" s="23" t="s">
        <v>345</v>
      </c>
      <c r="C77" s="24" t="s">
        <v>71</v>
      </c>
      <c r="D77" s="25" t="s">
        <v>31</v>
      </c>
    </row>
    <row r="78" spans="1:4" ht="15" customHeight="1">
      <c r="A78" s="22" t="s">
        <v>21</v>
      </c>
      <c r="B78" s="23" t="s">
        <v>346</v>
      </c>
      <c r="C78" s="24" t="s">
        <v>72</v>
      </c>
      <c r="D78" s="24" t="s">
        <v>31</v>
      </c>
    </row>
    <row r="79" spans="1:4" ht="15" customHeight="1">
      <c r="A79" s="22" t="s">
        <v>21</v>
      </c>
      <c r="B79" s="23" t="s">
        <v>347</v>
      </c>
      <c r="C79" s="24" t="s">
        <v>73</v>
      </c>
      <c r="D79" s="24" t="s">
        <v>31</v>
      </c>
    </row>
    <row r="80" spans="1:4" ht="15" customHeight="1">
      <c r="A80" s="22" t="s">
        <v>21</v>
      </c>
      <c r="B80" s="23" t="s">
        <v>348</v>
      </c>
      <c r="C80" s="24" t="s">
        <v>74</v>
      </c>
      <c r="D80" s="24" t="s">
        <v>31</v>
      </c>
    </row>
    <row r="81" spans="1:4" ht="15" customHeight="1">
      <c r="A81" s="22" t="s">
        <v>21</v>
      </c>
      <c r="B81" s="23" t="s">
        <v>349</v>
      </c>
      <c r="C81" s="24" t="s">
        <v>75</v>
      </c>
      <c r="D81" s="24" t="s">
        <v>31</v>
      </c>
    </row>
    <row r="82" spans="1:4" ht="15" customHeight="1">
      <c r="A82" s="22" t="s">
        <v>21</v>
      </c>
      <c r="B82" s="23" t="s">
        <v>350</v>
      </c>
      <c r="C82" s="24" t="s">
        <v>76</v>
      </c>
      <c r="D82" s="24" t="s">
        <v>77</v>
      </c>
    </row>
    <row r="83" spans="1:4" ht="15" customHeight="1">
      <c r="A83" s="22" t="s">
        <v>21</v>
      </c>
      <c r="B83" s="23" t="s">
        <v>351</v>
      </c>
      <c r="C83" s="24" t="s">
        <v>78</v>
      </c>
      <c r="D83" s="24" t="s">
        <v>79</v>
      </c>
    </row>
    <row r="84" spans="1:4" ht="15" customHeight="1">
      <c r="A84" s="22" t="s">
        <v>21</v>
      </c>
      <c r="B84" s="23" t="s">
        <v>352</v>
      </c>
      <c r="C84" s="24" t="s">
        <v>80</v>
      </c>
      <c r="D84" s="24" t="s">
        <v>79</v>
      </c>
    </row>
    <row r="85" spans="1:4" ht="15" customHeight="1">
      <c r="A85" s="22" t="s">
        <v>21</v>
      </c>
      <c r="B85" s="23" t="s">
        <v>353</v>
      </c>
      <c r="C85" s="24" t="s">
        <v>81</v>
      </c>
      <c r="D85" s="24" t="s">
        <v>79</v>
      </c>
    </row>
    <row r="86" spans="1:4" ht="15" customHeight="1">
      <c r="A86" s="22" t="s">
        <v>21</v>
      </c>
      <c r="B86" s="23" t="s">
        <v>354</v>
      </c>
      <c r="C86" s="24" t="s">
        <v>82</v>
      </c>
      <c r="D86" s="24" t="s">
        <v>79</v>
      </c>
    </row>
    <row r="87" spans="1:4" ht="15" customHeight="1">
      <c r="A87" s="22" t="s">
        <v>21</v>
      </c>
      <c r="B87" s="23" t="s">
        <v>355</v>
      </c>
      <c r="C87" s="24" t="s">
        <v>83</v>
      </c>
      <c r="D87" s="24" t="s">
        <v>79</v>
      </c>
    </row>
    <row r="88" spans="1:4" ht="15" customHeight="1">
      <c r="A88" s="22" t="s">
        <v>21</v>
      </c>
      <c r="B88" s="23" t="s">
        <v>356</v>
      </c>
      <c r="C88" s="24" t="s">
        <v>84</v>
      </c>
      <c r="D88" s="24" t="s">
        <v>79</v>
      </c>
    </row>
    <row r="89" spans="1:4" ht="15" customHeight="1">
      <c r="A89" s="22" t="s">
        <v>21</v>
      </c>
      <c r="B89" s="23" t="s">
        <v>357</v>
      </c>
      <c r="C89" s="24" t="s">
        <v>85</v>
      </c>
      <c r="D89" s="24" t="s">
        <v>6</v>
      </c>
    </row>
    <row r="90" spans="1:4" ht="15" customHeight="1">
      <c r="A90" s="22" t="s">
        <v>21</v>
      </c>
      <c r="B90" s="23" t="s">
        <v>358</v>
      </c>
      <c r="C90" s="24" t="s">
        <v>86</v>
      </c>
      <c r="D90" s="24" t="s">
        <v>6</v>
      </c>
    </row>
    <row r="91" spans="1:4" ht="15" customHeight="1">
      <c r="A91" s="22" t="s">
        <v>21</v>
      </c>
      <c r="B91" s="23" t="s">
        <v>359</v>
      </c>
      <c r="C91" s="24" t="s">
        <v>87</v>
      </c>
      <c r="D91" s="24" t="s">
        <v>6</v>
      </c>
    </row>
    <row r="92" spans="1:4" ht="15" customHeight="1">
      <c r="A92" s="22" t="s">
        <v>21</v>
      </c>
      <c r="B92" s="23" t="s">
        <v>360</v>
      </c>
      <c r="C92" s="24" t="s">
        <v>88</v>
      </c>
      <c r="D92" s="24" t="s">
        <v>6</v>
      </c>
    </row>
    <row r="93" spans="1:4" ht="15" customHeight="1">
      <c r="A93" s="22" t="s">
        <v>21</v>
      </c>
      <c r="B93" s="23" t="s">
        <v>361</v>
      </c>
      <c r="C93" s="24" t="s">
        <v>89</v>
      </c>
      <c r="D93" s="24" t="s">
        <v>39</v>
      </c>
    </row>
    <row r="94" spans="1:4" ht="15" customHeight="1">
      <c r="A94" s="22" t="s">
        <v>21</v>
      </c>
      <c r="B94" s="23" t="s">
        <v>362</v>
      </c>
      <c r="C94" s="24" t="s">
        <v>90</v>
      </c>
      <c r="D94" s="24" t="s">
        <v>39</v>
      </c>
    </row>
    <row r="95" spans="1:4" ht="15" customHeight="1">
      <c r="A95" s="22" t="s">
        <v>21</v>
      </c>
      <c r="B95" s="23" t="s">
        <v>363</v>
      </c>
      <c r="C95" s="24" t="s">
        <v>91</v>
      </c>
      <c r="D95" s="24" t="s">
        <v>39</v>
      </c>
    </row>
    <row r="96" spans="1:4" ht="15" customHeight="1">
      <c r="A96" s="22" t="s">
        <v>21</v>
      </c>
      <c r="B96" s="23" t="s">
        <v>364</v>
      </c>
      <c r="C96" s="24" t="s">
        <v>92</v>
      </c>
      <c r="D96" s="24" t="s">
        <v>93</v>
      </c>
    </row>
    <row r="97" spans="1:4" ht="15" customHeight="1">
      <c r="A97" s="22" t="s">
        <v>21</v>
      </c>
      <c r="B97" s="23" t="s">
        <v>365</v>
      </c>
      <c r="C97" s="24" t="s">
        <v>94</v>
      </c>
      <c r="D97" s="24" t="s">
        <v>93</v>
      </c>
    </row>
    <row r="98" spans="1:4" ht="15" customHeight="1">
      <c r="A98" s="22" t="s">
        <v>21</v>
      </c>
      <c r="B98" s="23" t="s">
        <v>366</v>
      </c>
      <c r="C98" s="24" t="s">
        <v>95</v>
      </c>
      <c r="D98" s="24" t="s">
        <v>93</v>
      </c>
    </row>
    <row r="99" spans="1:4" ht="15" customHeight="1">
      <c r="A99" s="22" t="s">
        <v>21</v>
      </c>
      <c r="B99" s="23" t="s">
        <v>367</v>
      </c>
      <c r="C99" s="24" t="s">
        <v>96</v>
      </c>
      <c r="D99" s="24" t="s">
        <v>93</v>
      </c>
    </row>
    <row r="100" spans="1:4" ht="15" customHeight="1">
      <c r="A100" s="22" t="s">
        <v>21</v>
      </c>
      <c r="B100" s="23" t="s">
        <v>368</v>
      </c>
      <c r="C100" s="24" t="s">
        <v>97</v>
      </c>
      <c r="D100" s="24" t="s">
        <v>42</v>
      </c>
    </row>
    <row r="101" spans="1:4" ht="15" customHeight="1">
      <c r="A101" s="22" t="s">
        <v>21</v>
      </c>
      <c r="B101" s="23" t="s">
        <v>369</v>
      </c>
      <c r="C101" s="24" t="s">
        <v>98</v>
      </c>
      <c r="D101" s="24" t="s">
        <v>42</v>
      </c>
    </row>
    <row r="102" spans="1:4" ht="15" customHeight="1">
      <c r="A102" s="22" t="s">
        <v>21</v>
      </c>
      <c r="B102" s="23" t="s">
        <v>370</v>
      </c>
      <c r="C102" s="24" t="s">
        <v>99</v>
      </c>
      <c r="D102" s="24" t="s">
        <v>42</v>
      </c>
    </row>
    <row r="103" spans="1:4" ht="15" customHeight="1">
      <c r="A103" s="22" t="s">
        <v>21</v>
      </c>
      <c r="B103" s="23" t="s">
        <v>371</v>
      </c>
      <c r="C103" s="24" t="s">
        <v>100</v>
      </c>
      <c r="D103" s="24" t="s">
        <v>42</v>
      </c>
    </row>
    <row r="104" spans="1:4" ht="15" customHeight="1">
      <c r="A104" s="22" t="s">
        <v>21</v>
      </c>
      <c r="B104" s="23" t="s">
        <v>372</v>
      </c>
      <c r="C104" s="24" t="s">
        <v>101</v>
      </c>
      <c r="D104" s="24" t="s">
        <v>42</v>
      </c>
    </row>
    <row r="105" spans="1:4" ht="15" customHeight="1">
      <c r="A105" s="22" t="s">
        <v>21</v>
      </c>
      <c r="B105" s="23" t="s">
        <v>373</v>
      </c>
      <c r="C105" s="24" t="s">
        <v>102</v>
      </c>
      <c r="D105" s="24" t="s">
        <v>42</v>
      </c>
    </row>
    <row r="106" spans="1:4">
      <c r="A106" s="22" t="s">
        <v>21</v>
      </c>
      <c r="B106" s="23" t="s">
        <v>374</v>
      </c>
      <c r="C106" s="24" t="s">
        <v>103</v>
      </c>
      <c r="D106" s="24" t="s">
        <v>42</v>
      </c>
    </row>
    <row r="107" spans="1:4">
      <c r="A107" s="22" t="s">
        <v>21</v>
      </c>
      <c r="B107" s="23" t="s">
        <v>375</v>
      </c>
      <c r="C107" s="24" t="s">
        <v>104</v>
      </c>
      <c r="D107" s="24" t="s">
        <v>105</v>
      </c>
    </row>
    <row r="108" spans="1:4">
      <c r="A108" s="22" t="s">
        <v>21</v>
      </c>
      <c r="B108" s="23" t="s">
        <v>376</v>
      </c>
      <c r="C108" s="24" t="s">
        <v>106</v>
      </c>
      <c r="D108" s="24" t="s">
        <v>105</v>
      </c>
    </row>
    <row r="109" spans="1:4" ht="15" customHeight="1">
      <c r="A109" s="22" t="s">
        <v>21</v>
      </c>
      <c r="B109" s="23" t="s">
        <v>377</v>
      </c>
      <c r="C109" s="24" t="s">
        <v>107</v>
      </c>
      <c r="D109" s="24" t="s">
        <v>105</v>
      </c>
    </row>
    <row r="110" spans="1:4" ht="15" customHeight="1">
      <c r="A110" s="22" t="s">
        <v>21</v>
      </c>
      <c r="B110" s="23" t="s">
        <v>378</v>
      </c>
      <c r="C110" s="24" t="s">
        <v>108</v>
      </c>
      <c r="D110" s="24" t="s">
        <v>49</v>
      </c>
    </row>
    <row r="111" spans="1:4">
      <c r="A111" s="22" t="s">
        <v>21</v>
      </c>
      <c r="B111" s="23" t="s">
        <v>379</v>
      </c>
      <c r="C111" s="24" t="s">
        <v>109</v>
      </c>
      <c r="D111" s="24" t="s">
        <v>49</v>
      </c>
    </row>
    <row r="112" spans="1:4">
      <c r="A112" s="22" t="s">
        <v>21</v>
      </c>
      <c r="B112" s="23" t="s">
        <v>380</v>
      </c>
      <c r="C112" s="24" t="s">
        <v>110</v>
      </c>
      <c r="D112" s="24" t="s">
        <v>49</v>
      </c>
    </row>
    <row r="113" spans="1:4" ht="15" customHeight="1">
      <c r="A113" s="22" t="s">
        <v>21</v>
      </c>
      <c r="B113" s="23" t="s">
        <v>381</v>
      </c>
      <c r="C113" s="24" t="s">
        <v>111</v>
      </c>
      <c r="D113" s="24" t="s">
        <v>49</v>
      </c>
    </row>
    <row r="114" spans="1:4" ht="15" customHeight="1">
      <c r="A114" s="22" t="s">
        <v>21</v>
      </c>
      <c r="B114" s="23" t="s">
        <v>382</v>
      </c>
      <c r="C114" s="24" t="s">
        <v>112</v>
      </c>
      <c r="D114" s="24" t="s">
        <v>49</v>
      </c>
    </row>
    <row r="115" spans="1:4" ht="15" customHeight="1">
      <c r="A115" s="22" t="s">
        <v>21</v>
      </c>
      <c r="B115" s="23" t="s">
        <v>383</v>
      </c>
      <c r="C115" s="24" t="s">
        <v>113</v>
      </c>
      <c r="D115" s="24" t="s">
        <v>49</v>
      </c>
    </row>
    <row r="116" spans="1:4" ht="15" customHeight="1">
      <c r="A116" s="22" t="s">
        <v>21</v>
      </c>
      <c r="B116" s="23" t="s">
        <v>384</v>
      </c>
      <c r="C116" s="24" t="s">
        <v>114</v>
      </c>
      <c r="D116" s="24" t="s">
        <v>49</v>
      </c>
    </row>
    <row r="117" spans="1:4">
      <c r="A117" s="22" t="s">
        <v>21</v>
      </c>
      <c r="B117" s="23" t="s">
        <v>385</v>
      </c>
      <c r="C117" s="24" t="s">
        <v>115</v>
      </c>
      <c r="D117" s="24" t="s">
        <v>49</v>
      </c>
    </row>
    <row r="118" spans="1:4" ht="15" customHeight="1">
      <c r="A118" s="22" t="s">
        <v>21</v>
      </c>
      <c r="B118" s="23" t="s">
        <v>386</v>
      </c>
      <c r="C118" s="24" t="s">
        <v>116</v>
      </c>
      <c r="D118" s="24" t="s">
        <v>49</v>
      </c>
    </row>
    <row r="119" spans="1:4" ht="15" customHeight="1">
      <c r="A119" s="22" t="s">
        <v>21</v>
      </c>
      <c r="B119" s="23" t="s">
        <v>387</v>
      </c>
      <c r="C119" s="24" t="s">
        <v>117</v>
      </c>
      <c r="D119" s="24" t="s">
        <v>49</v>
      </c>
    </row>
    <row r="120" spans="1:4" ht="15" customHeight="1">
      <c r="A120" s="22" t="s">
        <v>21</v>
      </c>
      <c r="B120" s="23" t="s">
        <v>388</v>
      </c>
      <c r="C120" s="24" t="s">
        <v>118</v>
      </c>
      <c r="D120" s="24" t="s">
        <v>18</v>
      </c>
    </row>
    <row r="121" spans="1:4" ht="15" customHeight="1">
      <c r="A121" s="22" t="s">
        <v>21</v>
      </c>
      <c r="B121" s="23" t="s">
        <v>389</v>
      </c>
      <c r="C121" s="24" t="s">
        <v>119</v>
      </c>
      <c r="D121" s="24" t="s">
        <v>18</v>
      </c>
    </row>
    <row r="122" spans="1:4" ht="15" customHeight="1">
      <c r="A122" s="22" t="s">
        <v>21</v>
      </c>
      <c r="B122" s="23" t="s">
        <v>390</v>
      </c>
      <c r="C122" s="24" t="s">
        <v>120</v>
      </c>
      <c r="D122" s="24" t="s">
        <v>7</v>
      </c>
    </row>
    <row r="123" spans="1:4" ht="15" customHeight="1">
      <c r="A123" s="22" t="s">
        <v>21</v>
      </c>
      <c r="B123" s="23" t="s">
        <v>391</v>
      </c>
      <c r="C123" s="24" t="s">
        <v>121</v>
      </c>
      <c r="D123" s="24" t="s">
        <v>7</v>
      </c>
    </row>
    <row r="124" spans="1:4" ht="15" customHeight="1">
      <c r="A124" s="22" t="s">
        <v>21</v>
      </c>
      <c r="B124" s="23" t="s">
        <v>392</v>
      </c>
      <c r="C124" s="24" t="s">
        <v>122</v>
      </c>
      <c r="D124" s="24" t="s">
        <v>7</v>
      </c>
    </row>
    <row r="125" spans="1:4" ht="15" customHeight="1">
      <c r="A125" s="22" t="s">
        <v>21</v>
      </c>
      <c r="B125" s="23" t="s">
        <v>393</v>
      </c>
      <c r="C125" s="24" t="s">
        <v>123</v>
      </c>
      <c r="D125" s="24" t="s">
        <v>7</v>
      </c>
    </row>
    <row r="126" spans="1:4" ht="15" customHeight="1">
      <c r="A126" s="22" t="s">
        <v>21</v>
      </c>
      <c r="B126" s="23" t="s">
        <v>394</v>
      </c>
      <c r="C126" s="24" t="s">
        <v>124</v>
      </c>
      <c r="D126" s="24" t="s">
        <v>7</v>
      </c>
    </row>
    <row r="127" spans="1:4" ht="15" customHeight="1">
      <c r="A127" s="22" t="s">
        <v>26</v>
      </c>
      <c r="B127" s="23" t="s">
        <v>395</v>
      </c>
      <c r="C127" s="24" t="s">
        <v>225</v>
      </c>
      <c r="D127" s="24" t="s">
        <v>59</v>
      </c>
    </row>
    <row r="128" spans="1:4" ht="15" customHeight="1">
      <c r="A128" s="22" t="s">
        <v>26</v>
      </c>
      <c r="B128" s="23" t="s">
        <v>396</v>
      </c>
      <c r="C128" s="24" t="s">
        <v>226</v>
      </c>
      <c r="D128" s="24" t="s">
        <v>61</v>
      </c>
    </row>
    <row r="129" spans="1:4" ht="15" customHeight="1">
      <c r="A129" s="22" t="s">
        <v>26</v>
      </c>
      <c r="B129" s="23" t="s">
        <v>397</v>
      </c>
      <c r="C129" s="24" t="s">
        <v>227</v>
      </c>
      <c r="D129" s="24" t="s">
        <v>29</v>
      </c>
    </row>
    <row r="130" spans="1:4" ht="15" customHeight="1">
      <c r="A130" s="22" t="s">
        <v>26</v>
      </c>
      <c r="B130" s="23" t="s">
        <v>398</v>
      </c>
      <c r="C130" s="24" t="s">
        <v>228</v>
      </c>
      <c r="D130" s="24" t="s">
        <v>79</v>
      </c>
    </row>
    <row r="131" spans="1:4" ht="15" customHeight="1">
      <c r="A131" s="22" t="s">
        <v>26</v>
      </c>
      <c r="B131" s="23" t="s">
        <v>399</v>
      </c>
      <c r="C131" s="24" t="s">
        <v>229</v>
      </c>
      <c r="D131" s="24" t="s">
        <v>6</v>
      </c>
    </row>
    <row r="132" spans="1:4" ht="15" customHeight="1">
      <c r="A132" s="22" t="s">
        <v>26</v>
      </c>
      <c r="B132" s="23" t="s">
        <v>400</v>
      </c>
      <c r="C132" s="24" t="s">
        <v>230</v>
      </c>
      <c r="D132" s="24" t="s">
        <v>39</v>
      </c>
    </row>
    <row r="133" spans="1:4" ht="15" customHeight="1">
      <c r="A133" s="22" t="s">
        <v>26</v>
      </c>
      <c r="B133" s="23" t="s">
        <v>401</v>
      </c>
      <c r="C133" s="24" t="s">
        <v>231</v>
      </c>
      <c r="D133" s="24" t="s">
        <v>93</v>
      </c>
    </row>
    <row r="134" spans="1:4" ht="15" customHeight="1">
      <c r="A134" s="22" t="s">
        <v>26</v>
      </c>
      <c r="B134" s="23" t="s">
        <v>402</v>
      </c>
      <c r="C134" s="24" t="s">
        <v>232</v>
      </c>
      <c r="D134" s="24" t="s">
        <v>93</v>
      </c>
    </row>
    <row r="135" spans="1:4" ht="15" customHeight="1">
      <c r="A135" s="22" t="s">
        <v>26</v>
      </c>
      <c r="B135" s="23" t="s">
        <v>403</v>
      </c>
      <c r="C135" s="24" t="s">
        <v>233</v>
      </c>
      <c r="D135" s="24" t="s">
        <v>93</v>
      </c>
    </row>
    <row r="136" spans="1:4" ht="15" customHeight="1">
      <c r="A136" s="22" t="s">
        <v>26</v>
      </c>
      <c r="B136" s="23" t="s">
        <v>404</v>
      </c>
      <c r="C136" s="24" t="s">
        <v>234</v>
      </c>
      <c r="D136" s="24" t="s">
        <v>42</v>
      </c>
    </row>
    <row r="137" spans="1:4" ht="15" customHeight="1">
      <c r="A137" s="22" t="s">
        <v>26</v>
      </c>
      <c r="B137" s="23" t="s">
        <v>405</v>
      </c>
      <c r="C137" s="24" t="s">
        <v>235</v>
      </c>
      <c r="D137" s="24" t="s">
        <v>42</v>
      </c>
    </row>
    <row r="138" spans="1:4" ht="15" customHeight="1">
      <c r="A138" s="22" t="s">
        <v>26</v>
      </c>
      <c r="B138" s="23" t="s">
        <v>406</v>
      </c>
      <c r="C138" s="24" t="s">
        <v>236</v>
      </c>
      <c r="D138" s="24" t="s">
        <v>42</v>
      </c>
    </row>
    <row r="139" spans="1:4" ht="15" customHeight="1">
      <c r="A139" s="22" t="s">
        <v>26</v>
      </c>
      <c r="B139" s="23" t="s">
        <v>407</v>
      </c>
      <c r="C139" s="24" t="s">
        <v>237</v>
      </c>
      <c r="D139" s="24" t="s">
        <v>42</v>
      </c>
    </row>
    <row r="140" spans="1:4" ht="15" customHeight="1">
      <c r="A140" s="22" t="s">
        <v>26</v>
      </c>
      <c r="B140" s="23" t="s">
        <v>408</v>
      </c>
      <c r="C140" s="24" t="s">
        <v>238</v>
      </c>
      <c r="D140" s="24" t="s">
        <v>49</v>
      </c>
    </row>
    <row r="141" spans="1:4" ht="15" customHeight="1">
      <c r="A141" s="22" t="s">
        <v>26</v>
      </c>
      <c r="B141" s="23" t="s">
        <v>409</v>
      </c>
      <c r="C141" s="24" t="s">
        <v>239</v>
      </c>
      <c r="D141" s="24" t="s">
        <v>49</v>
      </c>
    </row>
    <row r="142" spans="1:4" ht="15" customHeight="1">
      <c r="A142" s="22" t="s">
        <v>26</v>
      </c>
      <c r="B142" s="23" t="s">
        <v>410</v>
      </c>
      <c r="C142" s="24" t="s">
        <v>240</v>
      </c>
      <c r="D142" s="24" t="s">
        <v>49</v>
      </c>
    </row>
    <row r="143" spans="1:4" ht="15" customHeight="1">
      <c r="A143" s="22" t="s">
        <v>26</v>
      </c>
      <c r="B143" s="23" t="s">
        <v>411</v>
      </c>
      <c r="C143" s="24" t="s">
        <v>241</v>
      </c>
      <c r="D143" s="24" t="s">
        <v>49</v>
      </c>
    </row>
    <row r="144" spans="1:4" ht="15" customHeight="1">
      <c r="A144" s="22" t="s">
        <v>26</v>
      </c>
      <c r="B144" s="23" t="s">
        <v>412</v>
      </c>
      <c r="C144" s="24" t="s">
        <v>242</v>
      </c>
      <c r="D144" s="24" t="s">
        <v>49</v>
      </c>
    </row>
    <row r="145" spans="1:4" ht="15" customHeight="1">
      <c r="A145" s="22" t="s">
        <v>26</v>
      </c>
      <c r="B145" s="23" t="s">
        <v>413</v>
      </c>
      <c r="C145" s="24" t="s">
        <v>243</v>
      </c>
      <c r="D145" s="24" t="s">
        <v>49</v>
      </c>
    </row>
    <row r="146" spans="1:4" ht="15" customHeight="1">
      <c r="A146" s="22" t="s">
        <v>26</v>
      </c>
      <c r="B146" s="23" t="s">
        <v>414</v>
      </c>
      <c r="C146" s="24" t="s">
        <v>244</v>
      </c>
      <c r="D146" s="24" t="s">
        <v>49</v>
      </c>
    </row>
    <row r="147" spans="1:4" ht="15" customHeight="1">
      <c r="A147" s="22" t="s">
        <v>26</v>
      </c>
      <c r="B147" s="23" t="s">
        <v>415</v>
      </c>
      <c r="C147" s="24" t="s">
        <v>245</v>
      </c>
      <c r="D147" s="24" t="s">
        <v>49</v>
      </c>
    </row>
    <row r="148" spans="1:4" ht="15" customHeight="1">
      <c r="A148" s="22" t="s">
        <v>27</v>
      </c>
      <c r="B148" s="23" t="s">
        <v>515</v>
      </c>
      <c r="C148" s="24" t="s">
        <v>246</v>
      </c>
      <c r="D148" s="24" t="s">
        <v>59</v>
      </c>
    </row>
    <row r="149" spans="1:4" ht="15" customHeight="1">
      <c r="A149" s="22" t="s">
        <v>27</v>
      </c>
      <c r="B149" s="23" t="s">
        <v>516</v>
      </c>
      <c r="C149" s="24" t="s">
        <v>247</v>
      </c>
      <c r="D149" s="24" t="s">
        <v>59</v>
      </c>
    </row>
    <row r="150" spans="1:4" ht="15" customHeight="1">
      <c r="A150" s="22" t="s">
        <v>27</v>
      </c>
      <c r="B150" s="23" t="s">
        <v>517</v>
      </c>
      <c r="C150" s="24" t="s">
        <v>248</v>
      </c>
      <c r="D150" s="24" t="s">
        <v>59</v>
      </c>
    </row>
    <row r="151" spans="1:4" ht="15" customHeight="1">
      <c r="A151" s="22" t="s">
        <v>27</v>
      </c>
      <c r="B151" s="23" t="s">
        <v>518</v>
      </c>
      <c r="C151" s="24" t="s">
        <v>249</v>
      </c>
      <c r="D151" s="24" t="s">
        <v>61</v>
      </c>
    </row>
    <row r="152" spans="1:4" ht="15" customHeight="1">
      <c r="A152" s="22" t="s">
        <v>27</v>
      </c>
      <c r="B152" s="23" t="s">
        <v>519</v>
      </c>
      <c r="C152" s="24" t="s">
        <v>250</v>
      </c>
      <c r="D152" s="24" t="s">
        <v>61</v>
      </c>
    </row>
    <row r="153" spans="1:4" ht="15" customHeight="1">
      <c r="A153" s="22" t="s">
        <v>27</v>
      </c>
      <c r="B153" s="23" t="s">
        <v>520</v>
      </c>
      <c r="C153" s="24" t="s">
        <v>251</v>
      </c>
      <c r="D153" s="24" t="s">
        <v>29</v>
      </c>
    </row>
    <row r="154" spans="1:4" ht="15" customHeight="1">
      <c r="A154" s="22" t="s">
        <v>27</v>
      </c>
      <c r="B154" s="23" t="s">
        <v>521</v>
      </c>
      <c r="C154" s="24" t="s">
        <v>252</v>
      </c>
      <c r="D154" s="24" t="s">
        <v>29</v>
      </c>
    </row>
    <row r="155" spans="1:4" ht="15" customHeight="1">
      <c r="A155" s="22" t="s">
        <v>27</v>
      </c>
      <c r="B155" s="23" t="s">
        <v>522</v>
      </c>
      <c r="C155" s="24" t="s">
        <v>253</v>
      </c>
      <c r="D155" s="24" t="s">
        <v>29</v>
      </c>
    </row>
    <row r="156" spans="1:4">
      <c r="A156" s="22" t="s">
        <v>27</v>
      </c>
      <c r="B156" s="23" t="s">
        <v>416</v>
      </c>
      <c r="C156" s="24" t="s">
        <v>254</v>
      </c>
      <c r="D156" s="24" t="s">
        <v>29</v>
      </c>
    </row>
    <row r="157" spans="1:4" ht="15" customHeight="1">
      <c r="A157" s="22" t="s">
        <v>27</v>
      </c>
      <c r="B157" s="23" t="s">
        <v>417</v>
      </c>
      <c r="C157" s="24" t="s">
        <v>255</v>
      </c>
      <c r="D157" s="24" t="s">
        <v>29</v>
      </c>
    </row>
    <row r="158" spans="1:4" ht="15" customHeight="1">
      <c r="A158" s="22" t="s">
        <v>27</v>
      </c>
      <c r="B158" s="23" t="s">
        <v>418</v>
      </c>
      <c r="C158" s="24" t="s">
        <v>256</v>
      </c>
      <c r="D158" s="24" t="s">
        <v>31</v>
      </c>
    </row>
    <row r="159" spans="1:4">
      <c r="A159" s="22" t="s">
        <v>27</v>
      </c>
      <c r="B159" s="23" t="s">
        <v>419</v>
      </c>
      <c r="C159" s="24" t="s">
        <v>257</v>
      </c>
      <c r="D159" s="24" t="s">
        <v>31</v>
      </c>
    </row>
    <row r="160" spans="1:4">
      <c r="A160" s="22" t="s">
        <v>27</v>
      </c>
      <c r="B160" s="23" t="s">
        <v>420</v>
      </c>
      <c r="C160" s="24" t="s">
        <v>258</v>
      </c>
      <c r="D160" s="24" t="s">
        <v>31</v>
      </c>
    </row>
    <row r="161" spans="1:4">
      <c r="A161" s="22" t="s">
        <v>27</v>
      </c>
      <c r="B161" s="23" t="s">
        <v>421</v>
      </c>
      <c r="C161" s="24" t="s">
        <v>259</v>
      </c>
      <c r="D161" s="24" t="s">
        <v>31</v>
      </c>
    </row>
    <row r="162" spans="1:4" ht="15" customHeight="1">
      <c r="A162" s="22" t="s">
        <v>27</v>
      </c>
      <c r="B162" s="23" t="s">
        <v>422</v>
      </c>
      <c r="C162" s="24" t="s">
        <v>260</v>
      </c>
      <c r="D162" s="24" t="s">
        <v>77</v>
      </c>
    </row>
    <row r="163" spans="1:4" ht="15" customHeight="1">
      <c r="A163" s="22" t="s">
        <v>27</v>
      </c>
      <c r="B163" s="23" t="s">
        <v>423</v>
      </c>
      <c r="C163" s="24" t="s">
        <v>261</v>
      </c>
      <c r="D163" s="24" t="s">
        <v>79</v>
      </c>
    </row>
    <row r="164" spans="1:4" ht="15" customHeight="1">
      <c r="A164" s="22" t="s">
        <v>27</v>
      </c>
      <c r="B164" s="23" t="s">
        <v>424</v>
      </c>
      <c r="C164" s="24" t="s">
        <v>262</v>
      </c>
      <c r="D164" s="24" t="s">
        <v>79</v>
      </c>
    </row>
    <row r="165" spans="1:4" ht="15" customHeight="1">
      <c r="A165" s="22" t="s">
        <v>27</v>
      </c>
      <c r="B165" s="23" t="s">
        <v>425</v>
      </c>
      <c r="C165" s="24" t="s">
        <v>263</v>
      </c>
      <c r="D165" s="24" t="s">
        <v>79</v>
      </c>
    </row>
    <row r="166" spans="1:4" ht="15" customHeight="1">
      <c r="A166" s="22" t="s">
        <v>27</v>
      </c>
      <c r="B166" s="23" t="s">
        <v>426</v>
      </c>
      <c r="C166" s="24" t="s">
        <v>264</v>
      </c>
      <c r="D166" s="24" t="s">
        <v>79</v>
      </c>
    </row>
    <row r="167" spans="1:4" ht="15" customHeight="1">
      <c r="A167" s="22" t="s">
        <v>27</v>
      </c>
      <c r="B167" s="23" t="s">
        <v>427</v>
      </c>
      <c r="C167" s="24" t="s">
        <v>265</v>
      </c>
      <c r="D167" s="24" t="s">
        <v>39</v>
      </c>
    </row>
    <row r="168" spans="1:4" ht="15" customHeight="1">
      <c r="A168" s="22" t="s">
        <v>27</v>
      </c>
      <c r="B168" s="23" t="s">
        <v>428</v>
      </c>
      <c r="C168" s="24" t="s">
        <v>266</v>
      </c>
      <c r="D168" s="24" t="s">
        <v>93</v>
      </c>
    </row>
    <row r="169" spans="1:4" ht="15" customHeight="1">
      <c r="A169" s="22" t="s">
        <v>27</v>
      </c>
      <c r="B169" s="23" t="s">
        <v>429</v>
      </c>
      <c r="C169" s="24" t="s">
        <v>267</v>
      </c>
      <c r="D169" s="24" t="s">
        <v>93</v>
      </c>
    </row>
    <row r="170" spans="1:4" ht="15" customHeight="1">
      <c r="A170" s="22" t="s">
        <v>27</v>
      </c>
      <c r="B170" s="23" t="s">
        <v>430</v>
      </c>
      <c r="C170" s="24" t="s">
        <v>268</v>
      </c>
      <c r="D170" s="24" t="s">
        <v>42</v>
      </c>
    </row>
    <row r="171" spans="1:4">
      <c r="A171" s="22" t="s">
        <v>27</v>
      </c>
      <c r="B171" s="23" t="s">
        <v>431</v>
      </c>
      <c r="C171" s="24" t="s">
        <v>269</v>
      </c>
      <c r="D171" s="24" t="s">
        <v>42</v>
      </c>
    </row>
    <row r="172" spans="1:4">
      <c r="A172" s="22" t="s">
        <v>27</v>
      </c>
      <c r="B172" s="23" t="s">
        <v>432</v>
      </c>
      <c r="C172" s="24" t="s">
        <v>270</v>
      </c>
      <c r="D172" s="24" t="s">
        <v>42</v>
      </c>
    </row>
    <row r="173" spans="1:4" ht="15" customHeight="1">
      <c r="A173" s="22" t="s">
        <v>27</v>
      </c>
      <c r="B173" s="23" t="s">
        <v>433</v>
      </c>
      <c r="C173" s="24" t="s">
        <v>271</v>
      </c>
      <c r="D173" s="24" t="s">
        <v>42</v>
      </c>
    </row>
    <row r="174" spans="1:4">
      <c r="A174" s="22" t="s">
        <v>27</v>
      </c>
      <c r="B174" s="23" t="s">
        <v>434</v>
      </c>
      <c r="C174" s="24" t="s">
        <v>272</v>
      </c>
      <c r="D174" s="24" t="s">
        <v>105</v>
      </c>
    </row>
    <row r="175" spans="1:4" ht="15" customHeight="1">
      <c r="A175" s="22" t="s">
        <v>27</v>
      </c>
      <c r="B175" s="23" t="s">
        <v>435</v>
      </c>
      <c r="C175" s="24" t="s">
        <v>273</v>
      </c>
      <c r="D175" s="24" t="s">
        <v>49</v>
      </c>
    </row>
    <row r="176" spans="1:4">
      <c r="A176" s="22" t="s">
        <v>27</v>
      </c>
      <c r="B176" s="23" t="s">
        <v>436</v>
      </c>
      <c r="C176" s="24" t="s">
        <v>274</v>
      </c>
      <c r="D176" s="24" t="s">
        <v>49</v>
      </c>
    </row>
    <row r="177" spans="1:4">
      <c r="A177" s="22" t="s">
        <v>27</v>
      </c>
      <c r="B177" s="23" t="s">
        <v>437</v>
      </c>
      <c r="C177" s="24" t="s">
        <v>275</v>
      </c>
      <c r="D177" s="24" t="s">
        <v>49</v>
      </c>
    </row>
    <row r="178" spans="1:4">
      <c r="A178" s="22" t="s">
        <v>27</v>
      </c>
      <c r="B178" s="23" t="s">
        <v>438</v>
      </c>
      <c r="C178" s="24" t="s">
        <v>276</v>
      </c>
      <c r="D178" s="24" t="s">
        <v>49</v>
      </c>
    </row>
    <row r="179" spans="1:4">
      <c r="A179" s="22" t="s">
        <v>27</v>
      </c>
      <c r="B179" s="23" t="s">
        <v>439</v>
      </c>
      <c r="C179" s="24" t="s">
        <v>277</v>
      </c>
      <c r="D179" s="24" t="s">
        <v>49</v>
      </c>
    </row>
    <row r="180" spans="1:4" ht="15" customHeight="1">
      <c r="A180" s="22" t="s">
        <v>27</v>
      </c>
      <c r="B180" s="23" t="s">
        <v>440</v>
      </c>
      <c r="C180" s="24" t="s">
        <v>278</v>
      </c>
      <c r="D180" s="24" t="s">
        <v>49</v>
      </c>
    </row>
    <row r="181" spans="1:4" ht="15" customHeight="1">
      <c r="A181" s="22" t="s">
        <v>27</v>
      </c>
      <c r="B181" s="23" t="s">
        <v>441</v>
      </c>
      <c r="C181" s="24" t="s">
        <v>279</v>
      </c>
      <c r="D181" s="24" t="s">
        <v>49</v>
      </c>
    </row>
    <row r="182" spans="1:4" ht="15" customHeight="1">
      <c r="A182" s="22" t="s">
        <v>27</v>
      </c>
      <c r="B182" s="23" t="s">
        <v>442</v>
      </c>
      <c r="C182" s="24" t="s">
        <v>280</v>
      </c>
      <c r="D182" s="24" t="s">
        <v>49</v>
      </c>
    </row>
    <row r="183" spans="1:4" ht="15" customHeight="1">
      <c r="A183" s="22" t="s">
        <v>27</v>
      </c>
      <c r="B183" s="23" t="s">
        <v>443</v>
      </c>
      <c r="C183" s="24" t="s">
        <v>281</v>
      </c>
      <c r="D183" s="24" t="s">
        <v>49</v>
      </c>
    </row>
    <row r="184" spans="1:4" ht="15" customHeight="1">
      <c r="A184" s="22" t="s">
        <v>27</v>
      </c>
      <c r="B184" s="23" t="s">
        <v>444</v>
      </c>
      <c r="C184" s="24" t="s">
        <v>282</v>
      </c>
      <c r="D184" s="24" t="s">
        <v>49</v>
      </c>
    </row>
    <row r="185" spans="1:4" ht="15" customHeight="1">
      <c r="A185" s="22" t="s">
        <v>27</v>
      </c>
      <c r="B185" s="23" t="s">
        <v>445</v>
      </c>
      <c r="C185" s="24" t="s">
        <v>283</v>
      </c>
      <c r="D185" s="24" t="s">
        <v>49</v>
      </c>
    </row>
    <row r="186" spans="1:4" ht="15" customHeight="1">
      <c r="A186" s="22" t="s">
        <v>27</v>
      </c>
      <c r="B186" s="23" t="s">
        <v>446</v>
      </c>
      <c r="C186" s="24" t="s">
        <v>284</v>
      </c>
      <c r="D186" s="24" t="s">
        <v>7</v>
      </c>
    </row>
    <row r="187" spans="1:4" ht="15" customHeight="1">
      <c r="A187" s="22" t="s">
        <v>27</v>
      </c>
      <c r="B187" s="23" t="s">
        <v>447</v>
      </c>
      <c r="C187" s="24" t="s">
        <v>285</v>
      </c>
      <c r="D187" s="24" t="s">
        <v>7</v>
      </c>
    </row>
    <row r="188" spans="1:4" ht="15" customHeight="1">
      <c r="A188" s="22" t="s">
        <v>24</v>
      </c>
      <c r="B188" s="23" t="s">
        <v>448</v>
      </c>
      <c r="C188" s="24" t="s">
        <v>164</v>
      </c>
      <c r="D188" s="24" t="s">
        <v>29</v>
      </c>
    </row>
    <row r="189" spans="1:4" ht="15" customHeight="1">
      <c r="A189" s="22" t="s">
        <v>24</v>
      </c>
      <c r="B189" s="23" t="s">
        <v>449</v>
      </c>
      <c r="C189" s="24" t="s">
        <v>165</v>
      </c>
      <c r="D189" s="24" t="s">
        <v>31</v>
      </c>
    </row>
    <row r="190" spans="1:4" ht="15" customHeight="1">
      <c r="A190" s="22" t="s">
        <v>24</v>
      </c>
      <c r="B190" s="23" t="s">
        <v>450</v>
      </c>
      <c r="C190" s="24" t="s">
        <v>166</v>
      </c>
      <c r="D190" s="24" t="s">
        <v>31</v>
      </c>
    </row>
    <row r="191" spans="1:4" ht="15" customHeight="1">
      <c r="A191" s="22" t="s">
        <v>24</v>
      </c>
      <c r="B191" s="23" t="s">
        <v>451</v>
      </c>
      <c r="C191" s="24" t="s">
        <v>167</v>
      </c>
      <c r="D191" s="24" t="s">
        <v>31</v>
      </c>
    </row>
    <row r="192" spans="1:4" ht="15" customHeight="1">
      <c r="A192" s="22" t="s">
        <v>24</v>
      </c>
      <c r="B192" s="23" t="s">
        <v>452</v>
      </c>
      <c r="C192" s="24" t="s">
        <v>168</v>
      </c>
      <c r="D192" s="24" t="s">
        <v>77</v>
      </c>
    </row>
    <row r="193" spans="1:4" ht="15" customHeight="1">
      <c r="A193" s="22" t="s">
        <v>24</v>
      </c>
      <c r="B193" s="23" t="s">
        <v>453</v>
      </c>
      <c r="C193" s="24" t="s">
        <v>169</v>
      </c>
      <c r="D193" s="24" t="s">
        <v>17</v>
      </c>
    </row>
    <row r="194" spans="1:4" ht="15" customHeight="1">
      <c r="A194" s="22" t="s">
        <v>24</v>
      </c>
      <c r="B194" s="23" t="s">
        <v>454</v>
      </c>
      <c r="C194" s="24" t="s">
        <v>170</v>
      </c>
      <c r="D194" s="24" t="s">
        <v>6</v>
      </c>
    </row>
    <row r="195" spans="1:4" ht="15" customHeight="1">
      <c r="A195" s="22" t="s">
        <v>24</v>
      </c>
      <c r="B195" s="23" t="s">
        <v>455</v>
      </c>
      <c r="C195" s="24" t="s">
        <v>171</v>
      </c>
      <c r="D195" s="24" t="s">
        <v>42</v>
      </c>
    </row>
    <row r="196" spans="1:4" ht="15" customHeight="1">
      <c r="A196" s="22" t="s">
        <v>24</v>
      </c>
      <c r="B196" s="23" t="s">
        <v>456</v>
      </c>
      <c r="C196" s="24" t="s">
        <v>172</v>
      </c>
      <c r="D196" s="24" t="s">
        <v>49</v>
      </c>
    </row>
    <row r="197" spans="1:4" ht="15" customHeight="1">
      <c r="A197" s="22" t="s">
        <v>24</v>
      </c>
      <c r="B197" s="23" t="s">
        <v>457</v>
      </c>
      <c r="C197" s="24" t="s">
        <v>173</v>
      </c>
      <c r="D197" s="24" t="s">
        <v>49</v>
      </c>
    </row>
    <row r="198" spans="1:4" ht="15" customHeight="1">
      <c r="A198" s="22" t="s">
        <v>24</v>
      </c>
      <c r="B198" s="23" t="s">
        <v>458</v>
      </c>
      <c r="C198" s="24" t="s">
        <v>174</v>
      </c>
      <c r="D198" s="24" t="s">
        <v>49</v>
      </c>
    </row>
    <row r="199" spans="1:4" ht="15" customHeight="1">
      <c r="A199" s="22" t="s">
        <v>24</v>
      </c>
      <c r="B199" s="23" t="s">
        <v>459</v>
      </c>
      <c r="C199" s="24" t="s">
        <v>175</v>
      </c>
      <c r="D199" s="24" t="s">
        <v>49</v>
      </c>
    </row>
    <row r="200" spans="1:4" ht="15" customHeight="1">
      <c r="A200" s="22" t="s">
        <v>24</v>
      </c>
      <c r="B200" s="23" t="s">
        <v>460</v>
      </c>
      <c r="C200" s="24" t="s">
        <v>176</v>
      </c>
      <c r="D200" s="24" t="s">
        <v>7</v>
      </c>
    </row>
    <row r="201" spans="1:4" ht="15" customHeight="1">
      <c r="A201" s="22" t="s">
        <v>24</v>
      </c>
      <c r="B201" s="23" t="s">
        <v>461</v>
      </c>
      <c r="C201" s="24" t="s">
        <v>177</v>
      </c>
      <c r="D201" s="24" t="s">
        <v>7</v>
      </c>
    </row>
    <row r="202" spans="1:4" ht="15" customHeight="1">
      <c r="A202" s="22" t="s">
        <v>25</v>
      </c>
      <c r="B202" s="23" t="s">
        <v>523</v>
      </c>
      <c r="C202" s="24" t="s">
        <v>178</v>
      </c>
      <c r="D202" s="24" t="s">
        <v>59</v>
      </c>
    </row>
    <row r="203" spans="1:4" ht="15" customHeight="1">
      <c r="A203" s="22" t="s">
        <v>25</v>
      </c>
      <c r="B203" s="23" t="s">
        <v>524</v>
      </c>
      <c r="C203" s="24" t="s">
        <v>179</v>
      </c>
      <c r="D203" s="24" t="s">
        <v>59</v>
      </c>
    </row>
    <row r="204" spans="1:4" ht="15" customHeight="1">
      <c r="A204" s="22" t="s">
        <v>25</v>
      </c>
      <c r="B204" s="23" t="s">
        <v>525</v>
      </c>
      <c r="C204" s="24" t="s">
        <v>180</v>
      </c>
      <c r="D204" s="24" t="s">
        <v>59</v>
      </c>
    </row>
    <row r="205" spans="1:4" ht="15" customHeight="1">
      <c r="A205" s="22" t="s">
        <v>25</v>
      </c>
      <c r="B205" s="23" t="s">
        <v>526</v>
      </c>
      <c r="C205" s="24" t="s">
        <v>181</v>
      </c>
      <c r="D205" s="24" t="s">
        <v>61</v>
      </c>
    </row>
    <row r="206" spans="1:4" ht="15" customHeight="1">
      <c r="A206" s="22" t="s">
        <v>25</v>
      </c>
      <c r="B206" s="23" t="s">
        <v>527</v>
      </c>
      <c r="C206" s="24" t="s">
        <v>182</v>
      </c>
      <c r="D206" s="24" t="s">
        <v>61</v>
      </c>
    </row>
    <row r="207" spans="1:4" ht="15" customHeight="1">
      <c r="A207" s="22" t="s">
        <v>25</v>
      </c>
      <c r="B207" s="23" t="s">
        <v>528</v>
      </c>
      <c r="C207" s="24" t="s">
        <v>183</v>
      </c>
      <c r="D207" s="24" t="s">
        <v>61</v>
      </c>
    </row>
    <row r="208" spans="1:4" ht="15" customHeight="1">
      <c r="A208" s="22" t="s">
        <v>25</v>
      </c>
      <c r="B208" s="23" t="s">
        <v>529</v>
      </c>
      <c r="C208" s="24" t="s">
        <v>184</v>
      </c>
      <c r="D208" s="24" t="s">
        <v>61</v>
      </c>
    </row>
    <row r="209" spans="1:4" ht="15" customHeight="1">
      <c r="A209" s="22" t="s">
        <v>25</v>
      </c>
      <c r="B209" s="23" t="s">
        <v>530</v>
      </c>
      <c r="C209" s="24" t="s">
        <v>185</v>
      </c>
      <c r="D209" s="24" t="s">
        <v>29</v>
      </c>
    </row>
    <row r="210" spans="1:4" ht="15" customHeight="1">
      <c r="A210" s="22" t="s">
        <v>25</v>
      </c>
      <c r="B210" s="23" t="s">
        <v>531</v>
      </c>
      <c r="C210" s="24" t="s">
        <v>186</v>
      </c>
      <c r="D210" s="24" t="s">
        <v>29</v>
      </c>
    </row>
    <row r="211" spans="1:4">
      <c r="A211" s="22" t="s">
        <v>25</v>
      </c>
      <c r="B211" s="23" t="s">
        <v>462</v>
      </c>
      <c r="C211" s="24" t="s">
        <v>187</v>
      </c>
      <c r="D211" s="24" t="s">
        <v>29</v>
      </c>
    </row>
    <row r="212" spans="1:4">
      <c r="A212" s="22" t="s">
        <v>25</v>
      </c>
      <c r="B212" s="23" t="s">
        <v>463</v>
      </c>
      <c r="C212" s="24" t="s">
        <v>188</v>
      </c>
      <c r="D212" s="24" t="s">
        <v>29</v>
      </c>
    </row>
    <row r="213" spans="1:4">
      <c r="A213" s="22" t="s">
        <v>25</v>
      </c>
      <c r="B213" s="23" t="s">
        <v>464</v>
      </c>
      <c r="C213" s="24" t="s">
        <v>189</v>
      </c>
      <c r="D213" s="24" t="s">
        <v>29</v>
      </c>
    </row>
    <row r="214" spans="1:4" ht="15" customHeight="1">
      <c r="A214" s="22" t="s">
        <v>25</v>
      </c>
      <c r="B214" s="23" t="s">
        <v>465</v>
      </c>
      <c r="C214" s="24" t="s">
        <v>190</v>
      </c>
      <c r="D214" s="24" t="s">
        <v>29</v>
      </c>
    </row>
    <row r="215" spans="1:4">
      <c r="A215" s="22" t="s">
        <v>25</v>
      </c>
      <c r="B215" s="23" t="s">
        <v>466</v>
      </c>
      <c r="C215" s="24" t="s">
        <v>191</v>
      </c>
      <c r="D215" s="24" t="s">
        <v>31</v>
      </c>
    </row>
    <row r="216" spans="1:4">
      <c r="A216" s="22" t="s">
        <v>25</v>
      </c>
      <c r="B216" s="23" t="s">
        <v>467</v>
      </c>
      <c r="C216" s="24" t="s">
        <v>192</v>
      </c>
      <c r="D216" s="24" t="s">
        <v>31</v>
      </c>
    </row>
    <row r="217" spans="1:4">
      <c r="A217" s="22" t="s">
        <v>25</v>
      </c>
      <c r="B217" s="23" t="s">
        <v>468</v>
      </c>
      <c r="C217" s="24" t="s">
        <v>193</v>
      </c>
      <c r="D217" s="24" t="s">
        <v>31</v>
      </c>
    </row>
    <row r="218" spans="1:4">
      <c r="A218" s="22" t="s">
        <v>25</v>
      </c>
      <c r="B218" s="23" t="s">
        <v>469</v>
      </c>
      <c r="C218" s="24" t="s">
        <v>194</v>
      </c>
      <c r="D218" s="24" t="s">
        <v>31</v>
      </c>
    </row>
    <row r="219" spans="1:4" ht="15" customHeight="1">
      <c r="A219" s="22" t="s">
        <v>25</v>
      </c>
      <c r="B219" s="23" t="s">
        <v>470</v>
      </c>
      <c r="C219" s="24" t="s">
        <v>195</v>
      </c>
      <c r="D219" s="24" t="s">
        <v>31</v>
      </c>
    </row>
    <row r="220" spans="1:4" ht="15" customHeight="1">
      <c r="A220" s="22" t="s">
        <v>25</v>
      </c>
      <c r="B220" s="23" t="s">
        <v>471</v>
      </c>
      <c r="C220" s="24" t="s">
        <v>196</v>
      </c>
      <c r="D220" s="24" t="s">
        <v>31</v>
      </c>
    </row>
    <row r="221" spans="1:4">
      <c r="A221" s="22" t="s">
        <v>25</v>
      </c>
      <c r="B221" s="23" t="s">
        <v>472</v>
      </c>
      <c r="C221" s="24" t="s">
        <v>197</v>
      </c>
      <c r="D221" s="24" t="s">
        <v>31</v>
      </c>
    </row>
    <row r="222" spans="1:4" ht="15" customHeight="1">
      <c r="A222" s="22" t="s">
        <v>25</v>
      </c>
      <c r="B222" s="23" t="s">
        <v>473</v>
      </c>
      <c r="C222" s="24" t="s">
        <v>198</v>
      </c>
      <c r="D222" s="24" t="s">
        <v>31</v>
      </c>
    </row>
    <row r="223" spans="1:4">
      <c r="A223" s="22" t="s">
        <v>25</v>
      </c>
      <c r="B223" s="23" t="s">
        <v>474</v>
      </c>
      <c r="C223" s="24" t="s">
        <v>199</v>
      </c>
      <c r="D223" s="24" t="s">
        <v>31</v>
      </c>
    </row>
    <row r="224" spans="1:4">
      <c r="A224" s="22" t="s">
        <v>25</v>
      </c>
      <c r="B224" s="23" t="s">
        <v>475</v>
      </c>
      <c r="C224" s="24" t="s">
        <v>200</v>
      </c>
      <c r="D224" s="24" t="s">
        <v>77</v>
      </c>
    </row>
    <row r="225" spans="1:4">
      <c r="A225" s="22" t="s">
        <v>25</v>
      </c>
      <c r="B225" s="23" t="s">
        <v>476</v>
      </c>
      <c r="C225" s="24" t="s">
        <v>201</v>
      </c>
      <c r="D225" s="24" t="s">
        <v>17</v>
      </c>
    </row>
    <row r="226" spans="1:4" ht="15" customHeight="1">
      <c r="A226" s="22" t="s">
        <v>25</v>
      </c>
      <c r="B226" s="23" t="s">
        <v>477</v>
      </c>
      <c r="C226" s="24" t="s">
        <v>202</v>
      </c>
      <c r="D226" s="24" t="s">
        <v>6</v>
      </c>
    </row>
    <row r="227" spans="1:4" ht="15" customHeight="1">
      <c r="A227" s="22" t="s">
        <v>25</v>
      </c>
      <c r="B227" s="23" t="s">
        <v>478</v>
      </c>
      <c r="C227" s="24" t="s">
        <v>203</v>
      </c>
      <c r="D227" s="24" t="s">
        <v>6</v>
      </c>
    </row>
    <row r="228" spans="1:4" ht="15" customHeight="1">
      <c r="A228" s="22" t="s">
        <v>25</v>
      </c>
      <c r="B228" s="23" t="s">
        <v>479</v>
      </c>
      <c r="C228" s="24" t="s">
        <v>204</v>
      </c>
      <c r="D228" s="24" t="s">
        <v>39</v>
      </c>
    </row>
    <row r="229" spans="1:4" ht="15" customHeight="1">
      <c r="A229" s="22" t="s">
        <v>25</v>
      </c>
      <c r="B229" s="23" t="s">
        <v>480</v>
      </c>
      <c r="C229" s="24" t="s">
        <v>205</v>
      </c>
      <c r="D229" s="24" t="s">
        <v>93</v>
      </c>
    </row>
    <row r="230" spans="1:4" ht="15" customHeight="1">
      <c r="A230" s="22" t="s">
        <v>25</v>
      </c>
      <c r="B230" s="23" t="s">
        <v>481</v>
      </c>
      <c r="C230" s="24" t="s">
        <v>206</v>
      </c>
      <c r="D230" s="24" t="s">
        <v>93</v>
      </c>
    </row>
    <row r="231" spans="1:4">
      <c r="A231" s="22" t="s">
        <v>25</v>
      </c>
      <c r="B231" s="23" t="s">
        <v>482</v>
      </c>
      <c r="C231" s="24" t="s">
        <v>207</v>
      </c>
      <c r="D231" s="24" t="s">
        <v>42</v>
      </c>
    </row>
    <row r="232" spans="1:4">
      <c r="A232" s="22" t="s">
        <v>25</v>
      </c>
      <c r="B232" s="23" t="s">
        <v>483</v>
      </c>
      <c r="C232" s="24" t="s">
        <v>208</v>
      </c>
      <c r="D232" s="24" t="s">
        <v>42</v>
      </c>
    </row>
    <row r="233" spans="1:4" ht="15" customHeight="1">
      <c r="A233" s="22" t="s">
        <v>25</v>
      </c>
      <c r="B233" s="23" t="s">
        <v>484</v>
      </c>
      <c r="C233" s="24" t="s">
        <v>209</v>
      </c>
      <c r="D233" s="24" t="s">
        <v>42</v>
      </c>
    </row>
    <row r="234" spans="1:4" ht="15" customHeight="1">
      <c r="A234" s="22" t="s">
        <v>25</v>
      </c>
      <c r="B234" s="23" t="s">
        <v>485</v>
      </c>
      <c r="C234" s="24" t="s">
        <v>210</v>
      </c>
      <c r="D234" s="24" t="s">
        <v>42</v>
      </c>
    </row>
    <row r="235" spans="1:4">
      <c r="A235" s="22" t="s">
        <v>25</v>
      </c>
      <c r="B235" s="23" t="s">
        <v>486</v>
      </c>
      <c r="C235" s="24" t="s">
        <v>211</v>
      </c>
      <c r="D235" s="24" t="s">
        <v>105</v>
      </c>
    </row>
    <row r="236" spans="1:4" ht="15" customHeight="1">
      <c r="A236" s="22" t="s">
        <v>25</v>
      </c>
      <c r="B236" s="23" t="s">
        <v>487</v>
      </c>
      <c r="C236" s="24" t="s">
        <v>212</v>
      </c>
      <c r="D236" s="24" t="s">
        <v>105</v>
      </c>
    </row>
    <row r="237" spans="1:4">
      <c r="A237" s="22" t="s">
        <v>25</v>
      </c>
      <c r="B237" s="23" t="s">
        <v>488</v>
      </c>
      <c r="C237" s="24" t="s">
        <v>213</v>
      </c>
      <c r="D237" s="24" t="s">
        <v>105</v>
      </c>
    </row>
    <row r="238" spans="1:4">
      <c r="A238" s="22" t="s">
        <v>25</v>
      </c>
      <c r="B238" s="23" t="s">
        <v>489</v>
      </c>
      <c r="C238" s="24" t="s">
        <v>214</v>
      </c>
      <c r="D238" s="24" t="s">
        <v>105</v>
      </c>
    </row>
    <row r="239" spans="1:4">
      <c r="A239" s="22" t="s">
        <v>25</v>
      </c>
      <c r="B239" s="23" t="s">
        <v>490</v>
      </c>
      <c r="C239" s="24" t="s">
        <v>215</v>
      </c>
      <c r="D239" s="24" t="s">
        <v>105</v>
      </c>
    </row>
    <row r="240" spans="1:4" ht="15" customHeight="1">
      <c r="A240" s="22" t="s">
        <v>25</v>
      </c>
      <c r="B240" s="23" t="s">
        <v>491</v>
      </c>
      <c r="C240" s="24" t="s">
        <v>216</v>
      </c>
      <c r="D240" s="24" t="s">
        <v>105</v>
      </c>
    </row>
    <row r="241" spans="1:4" ht="15" customHeight="1">
      <c r="A241" s="22" t="s">
        <v>25</v>
      </c>
      <c r="B241" s="23" t="s">
        <v>492</v>
      </c>
      <c r="C241" s="24" t="s">
        <v>217</v>
      </c>
      <c r="D241" s="24" t="s">
        <v>49</v>
      </c>
    </row>
    <row r="242" spans="1:4" ht="15" customHeight="1">
      <c r="A242" s="22" t="s">
        <v>25</v>
      </c>
      <c r="B242" s="23" t="s">
        <v>493</v>
      </c>
      <c r="C242" s="24" t="s">
        <v>218</v>
      </c>
      <c r="D242" s="24" t="s">
        <v>49</v>
      </c>
    </row>
    <row r="243" spans="1:4" ht="15" customHeight="1">
      <c r="A243" s="22" t="s">
        <v>25</v>
      </c>
      <c r="B243" s="23" t="s">
        <v>494</v>
      </c>
      <c r="C243" s="24" t="s">
        <v>219</v>
      </c>
      <c r="D243" s="24" t="s">
        <v>49</v>
      </c>
    </row>
    <row r="244" spans="1:4" ht="15" customHeight="1">
      <c r="A244" s="22" t="s">
        <v>25</v>
      </c>
      <c r="B244" s="23" t="s">
        <v>495</v>
      </c>
      <c r="C244" s="24" t="s">
        <v>220</v>
      </c>
      <c r="D244" s="24" t="s">
        <v>49</v>
      </c>
    </row>
    <row r="245" spans="1:4" ht="15" customHeight="1">
      <c r="A245" s="22" t="s">
        <v>25</v>
      </c>
      <c r="B245" s="23" t="s">
        <v>496</v>
      </c>
      <c r="C245" s="24" t="s">
        <v>221</v>
      </c>
      <c r="D245" s="24" t="s">
        <v>49</v>
      </c>
    </row>
    <row r="246" spans="1:4" ht="15" customHeight="1">
      <c r="A246" s="22" t="s">
        <v>25</v>
      </c>
      <c r="B246" s="23" t="s">
        <v>497</v>
      </c>
      <c r="C246" s="24" t="s">
        <v>222</v>
      </c>
      <c r="D246" s="24" t="s">
        <v>49</v>
      </c>
    </row>
    <row r="247" spans="1:4" ht="15" customHeight="1">
      <c r="A247" s="22" t="s">
        <v>25</v>
      </c>
      <c r="B247" s="23" t="s">
        <v>498</v>
      </c>
      <c r="C247" s="24" t="s">
        <v>223</v>
      </c>
      <c r="D247" s="24" t="s">
        <v>18</v>
      </c>
    </row>
    <row r="248" spans="1:4" ht="15" customHeight="1">
      <c r="A248" s="22" t="s">
        <v>25</v>
      </c>
      <c r="B248" s="23" t="s">
        <v>499</v>
      </c>
      <c r="C248" s="24" t="s">
        <v>224</v>
      </c>
      <c r="D248" s="24" t="s">
        <v>7</v>
      </c>
    </row>
    <row r="249" spans="1:4">
      <c r="A249" s="21"/>
      <c r="B249" s="21"/>
      <c r="C249" s="21"/>
      <c r="D249" s="21"/>
    </row>
    <row r="250" spans="1:4">
      <c r="A250" s="21"/>
      <c r="B250" s="21"/>
      <c r="C250" s="21"/>
      <c r="D250" s="21"/>
    </row>
    <row r="251" spans="1:4">
      <c r="A251" s="21"/>
      <c r="B251" s="21"/>
      <c r="C251" s="21"/>
      <c r="D251" s="21"/>
    </row>
    <row r="252" spans="1:4">
      <c r="A252" s="21"/>
      <c r="B252" s="21"/>
      <c r="C252" s="21"/>
      <c r="D252" s="21"/>
    </row>
    <row r="253" spans="1:4">
      <c r="A253" s="21"/>
      <c r="B253" s="21"/>
      <c r="C253" s="21"/>
      <c r="D253" s="21"/>
    </row>
    <row r="254" spans="1:4">
      <c r="A254" s="21"/>
      <c r="B254" s="21"/>
      <c r="C254" s="21"/>
      <c r="D254" s="21"/>
    </row>
    <row r="255" spans="1:4">
      <c r="A255" s="21"/>
      <c r="B255" s="21"/>
      <c r="C255" s="21"/>
      <c r="D255" s="21"/>
    </row>
    <row r="256" spans="1:4">
      <c r="A256" s="21"/>
      <c r="B256" s="21"/>
      <c r="C256" s="21"/>
      <c r="D256" s="21"/>
    </row>
    <row r="257" spans="1:4">
      <c r="A257" s="21"/>
      <c r="B257" s="21"/>
      <c r="C257" s="21"/>
      <c r="D257" s="21"/>
    </row>
    <row r="258" spans="1:4">
      <c r="A258" s="21"/>
      <c r="B258" s="21"/>
      <c r="C258" s="21"/>
      <c r="D258" s="21"/>
    </row>
    <row r="259" spans="1:4">
      <c r="A259" s="21"/>
      <c r="B259" s="21"/>
      <c r="C259" s="21"/>
      <c r="D259" s="21"/>
    </row>
    <row r="260" spans="1:4">
      <c r="A260" s="21"/>
      <c r="B260" s="21"/>
      <c r="C260" s="21"/>
      <c r="D260" s="21"/>
    </row>
    <row r="261" spans="1:4">
      <c r="A261" s="21"/>
      <c r="B261" s="21"/>
      <c r="C261" s="21"/>
      <c r="D261" s="21"/>
    </row>
    <row r="262" spans="1:4">
      <c r="A262" s="21"/>
      <c r="B262" s="21"/>
      <c r="C262" s="21"/>
      <c r="D262" s="21"/>
    </row>
    <row r="263" spans="1:4">
      <c r="A263" s="21"/>
      <c r="B263" s="21"/>
      <c r="C263" s="21"/>
      <c r="D263" s="21"/>
    </row>
    <row r="264" spans="1:4">
      <c r="A264" s="21"/>
      <c r="B264" s="21"/>
      <c r="C264" s="21"/>
      <c r="D264" s="21"/>
    </row>
    <row r="265" spans="1:4">
      <c r="A265" s="21"/>
      <c r="B265" s="21"/>
      <c r="C265" s="21"/>
      <c r="D265" s="21"/>
    </row>
    <row r="266" spans="1:4">
      <c r="A266" s="21"/>
      <c r="B266" s="21"/>
      <c r="C266" s="21"/>
      <c r="D266" s="21"/>
    </row>
    <row r="267" spans="1:4">
      <c r="A267" s="21"/>
      <c r="B267" s="21"/>
      <c r="C267" s="21"/>
      <c r="D267" s="21"/>
    </row>
    <row r="268" spans="1:4">
      <c r="A268" s="21"/>
      <c r="B268" s="21"/>
      <c r="C268" s="21"/>
      <c r="D268" s="21"/>
    </row>
    <row r="269" spans="1:4">
      <c r="A269" s="21"/>
      <c r="B269" s="21"/>
      <c r="C269" s="21"/>
      <c r="D269" s="21"/>
    </row>
    <row r="270" spans="1:4">
      <c r="A270" s="21"/>
      <c r="B270" s="21"/>
      <c r="C270" s="21"/>
      <c r="D270" s="21"/>
    </row>
    <row r="271" spans="1:4">
      <c r="A271" s="21"/>
      <c r="B271" s="21"/>
      <c r="C271" s="21"/>
      <c r="D271" s="21"/>
    </row>
    <row r="272" spans="1:4">
      <c r="A272" s="21"/>
      <c r="B272" s="21"/>
      <c r="C272" s="21"/>
      <c r="D272" s="21"/>
    </row>
    <row r="273" spans="1:4">
      <c r="A273" s="21"/>
      <c r="B273" s="21"/>
      <c r="C273" s="21"/>
      <c r="D273" s="21"/>
    </row>
    <row r="274" spans="1:4">
      <c r="A274" s="21"/>
      <c r="B274" s="21"/>
      <c r="C274" s="21"/>
      <c r="D274" s="21"/>
    </row>
    <row r="275" spans="1:4">
      <c r="A275" s="21"/>
      <c r="B275" s="21"/>
      <c r="C275" s="21"/>
      <c r="D275" s="21"/>
    </row>
    <row r="276" spans="1:4">
      <c r="A276" s="21"/>
      <c r="B276" s="21"/>
      <c r="C276" s="21"/>
      <c r="D276" s="21"/>
    </row>
    <row r="277" spans="1:4">
      <c r="A277" s="21"/>
      <c r="B277" s="21"/>
      <c r="C277" s="21"/>
      <c r="D277" s="21"/>
    </row>
    <row r="278" spans="1:4">
      <c r="A278" s="21"/>
      <c r="B278" s="21"/>
      <c r="C278" s="21"/>
      <c r="D278" s="21"/>
    </row>
    <row r="279" spans="1:4">
      <c r="A279" s="21"/>
      <c r="B279" s="21"/>
      <c r="C279" s="21"/>
      <c r="D279" s="21"/>
    </row>
    <row r="280" spans="1:4">
      <c r="A280" s="21"/>
      <c r="B280" s="21"/>
      <c r="C280" s="21"/>
      <c r="D280" s="21"/>
    </row>
    <row r="281" spans="1:4">
      <c r="A281" s="21"/>
      <c r="B281" s="21"/>
      <c r="C281" s="21"/>
      <c r="D281" s="21"/>
    </row>
    <row r="282" spans="1:4">
      <c r="A282" s="21"/>
      <c r="B282" s="21"/>
      <c r="C282" s="21"/>
      <c r="D282" s="21"/>
    </row>
    <row r="283" spans="1:4">
      <c r="A283" s="21"/>
      <c r="B283" s="21"/>
      <c r="C283" s="21"/>
      <c r="D283" s="21"/>
    </row>
    <row r="284" spans="1:4">
      <c r="A284" s="21"/>
      <c r="B284" s="21"/>
      <c r="C284" s="21"/>
      <c r="D284" s="21"/>
    </row>
    <row r="285" spans="1:4">
      <c r="A285" s="21"/>
      <c r="B285" s="21"/>
      <c r="C285" s="21"/>
      <c r="D285" s="21"/>
    </row>
    <row r="286" spans="1:4">
      <c r="A286" s="21"/>
      <c r="B286" s="21"/>
      <c r="C286" s="21"/>
      <c r="D286" s="21"/>
    </row>
    <row r="287" spans="1:4">
      <c r="A287" s="21"/>
      <c r="B287" s="21"/>
      <c r="C287" s="21"/>
      <c r="D287" s="21"/>
    </row>
    <row r="288" spans="1:4">
      <c r="A288" s="21"/>
      <c r="B288" s="21"/>
      <c r="C288" s="21"/>
      <c r="D288" s="21"/>
    </row>
    <row r="289" spans="1:4">
      <c r="A289" s="21"/>
      <c r="B289" s="21"/>
      <c r="C289" s="21"/>
      <c r="D289" s="21"/>
    </row>
    <row r="290" spans="1:4">
      <c r="A290" s="21"/>
      <c r="B290" s="21"/>
      <c r="C290" s="21"/>
      <c r="D290" s="21"/>
    </row>
    <row r="291" spans="1:4">
      <c r="A291" s="21"/>
      <c r="B291" s="21"/>
      <c r="C291" s="21"/>
      <c r="D291" s="21"/>
    </row>
    <row r="292" spans="1:4">
      <c r="A292" s="21"/>
      <c r="B292" s="21"/>
      <c r="C292" s="21"/>
      <c r="D292" s="21"/>
    </row>
    <row r="293" spans="1:4">
      <c r="A293" s="21"/>
      <c r="B293" s="21"/>
      <c r="C293" s="21"/>
      <c r="D293" s="21"/>
    </row>
    <row r="294" spans="1:4">
      <c r="A294" s="21"/>
      <c r="B294" s="21"/>
      <c r="C294" s="21"/>
      <c r="D294" s="21"/>
    </row>
    <row r="295" spans="1:4">
      <c r="A295" s="21"/>
      <c r="B295" s="21"/>
      <c r="C295" s="21"/>
      <c r="D295" s="21"/>
    </row>
    <row r="296" spans="1:4">
      <c r="A296" s="21"/>
      <c r="B296" s="21"/>
      <c r="C296" s="21"/>
      <c r="D296" s="21"/>
    </row>
    <row r="297" spans="1:4">
      <c r="A297" s="21"/>
      <c r="B297" s="21"/>
      <c r="C297" s="21"/>
      <c r="D297" s="21"/>
    </row>
    <row r="298" spans="1:4">
      <c r="A298" s="21"/>
      <c r="B298" s="21"/>
      <c r="C298" s="21"/>
      <c r="D298" s="21"/>
    </row>
    <row r="299" spans="1:4">
      <c r="A299" s="21"/>
      <c r="B299" s="21"/>
      <c r="C299" s="21"/>
      <c r="D299" s="21"/>
    </row>
    <row r="300" spans="1:4">
      <c r="A300" s="21"/>
      <c r="B300" s="21"/>
      <c r="C300" s="21"/>
      <c r="D300" s="21"/>
    </row>
    <row r="301" spans="1:4">
      <c r="A301" s="21"/>
      <c r="B301" s="21"/>
      <c r="C301" s="21"/>
      <c r="D301" s="21"/>
    </row>
    <row r="302" spans="1:4">
      <c r="A302" s="21"/>
      <c r="B302" s="21"/>
      <c r="C302" s="21"/>
      <c r="D302" s="21"/>
    </row>
    <row r="303" spans="1:4">
      <c r="A303" s="21"/>
      <c r="B303" s="21"/>
      <c r="C303" s="21"/>
      <c r="D303" s="21"/>
    </row>
    <row r="304" spans="1:4">
      <c r="A304" s="21"/>
      <c r="B304" s="21"/>
      <c r="C304" s="21"/>
      <c r="D304" s="21"/>
    </row>
    <row r="305" spans="1:4">
      <c r="A305" s="21"/>
      <c r="B305" s="21"/>
      <c r="C305" s="21"/>
      <c r="D305" s="21"/>
    </row>
    <row r="306" spans="1:4">
      <c r="A306" s="21"/>
      <c r="B306" s="21"/>
      <c r="C306" s="21"/>
      <c r="D306" s="21"/>
    </row>
    <row r="307" spans="1:4">
      <c r="A307" s="21"/>
      <c r="B307" s="21"/>
      <c r="C307" s="21"/>
      <c r="D307" s="21"/>
    </row>
    <row r="308" spans="1:4">
      <c r="A308" s="21"/>
      <c r="B308" s="21"/>
      <c r="C308" s="21"/>
      <c r="D308" s="21"/>
    </row>
    <row r="309" spans="1:4">
      <c r="A309" s="21"/>
      <c r="B309" s="21"/>
      <c r="C309" s="21"/>
      <c r="D309" s="21"/>
    </row>
  </sheetData>
  <autoFilter ref="A1:D248">
    <sortState ref="A2:D248">
      <sortCondition ref="A2:A248" customList="BXF,BXM,ALF,ALM,IFF,IFM,CDF,CDM"/>
    </sortState>
  </autoFilter>
  <sortState ref="A2:D242">
    <sortCondition ref="D2:D242"/>
  </sortState>
  <printOptions horizontalCentered="1" gridLines="1"/>
  <pageMargins left="0.27559055118110237" right="0.19685039370078741" top="1.3385826771653544" bottom="1.2598425196850394" header="0" footer="7.874015748031496E-2"/>
  <pageSetup paperSize="9" fitToHeight="0" orientation="portrait" r:id="rId1"/>
  <headerFooter>
    <oddHeader>&amp;L&amp;"-,Negrita"&amp;12
LISTA DE DORSALES&amp;C&amp;"-,Negrita"&amp;14&amp;G        
&amp;12DUATLÓN ESCOLAR DE CARBALLO 18/02/ 2018 (CLASIFICATORIO)</oddHeader>
    <oddFooter xml:space="preserve">&amp;C&amp;G
&amp;P de 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Normal="100" workbookViewId="0">
      <selection activeCell="D2" sqref="D2"/>
    </sheetView>
  </sheetViews>
  <sheetFormatPr baseColWidth="10" defaultRowHeight="15"/>
  <cols>
    <col min="1" max="1" width="13.28515625" bestFit="1" customWidth="1"/>
    <col min="2" max="2" width="6.140625" customWidth="1"/>
    <col min="3" max="3" width="7.28515625" customWidth="1"/>
    <col min="4" max="4" width="26.5703125" customWidth="1"/>
    <col min="5" max="5" width="34.28515625" customWidth="1"/>
    <col min="6" max="6" width="8" bestFit="1" customWidth="1"/>
    <col min="7" max="7" width="5.85546875" customWidth="1"/>
  </cols>
  <sheetData>
    <row r="1" spans="1:7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7">
      <c r="A2" s="1" t="s">
        <v>10</v>
      </c>
      <c r="B2" s="1">
        <v>1</v>
      </c>
      <c r="C2" s="2" t="s">
        <v>289</v>
      </c>
      <c r="D2" s="17" t="str">
        <f>VLOOKUP(C2,'INS-CLUB'!B:D,2,FALSE)</f>
        <v>CANDELA RIOS CALVO</v>
      </c>
      <c r="E2" s="1" t="str">
        <f>VLOOKUP(C2,'INS-CLUB'!B:D,3,FALSE)</f>
        <v>AD NAUTICO DE NARON</v>
      </c>
      <c r="F2" s="12">
        <v>6.4004629629629628E-3</v>
      </c>
      <c r="G2" s="4"/>
    </row>
    <row r="3" spans="1:7">
      <c r="A3" s="1" t="s">
        <v>10</v>
      </c>
      <c r="B3" s="9">
        <v>2</v>
      </c>
      <c r="C3" s="10" t="s">
        <v>292</v>
      </c>
      <c r="D3" s="18" t="s">
        <v>132</v>
      </c>
      <c r="E3" s="9" t="s">
        <v>42</v>
      </c>
      <c r="F3" s="13">
        <v>6.5162037037037037E-3</v>
      </c>
      <c r="G3" s="11">
        <f>F3-$F$2</f>
        <v>1.1574074074074091E-4</v>
      </c>
    </row>
    <row r="4" spans="1:7">
      <c r="A4" s="1" t="s">
        <v>10</v>
      </c>
      <c r="B4" s="1">
        <v>3</v>
      </c>
      <c r="C4" s="2" t="s">
        <v>291</v>
      </c>
      <c r="D4" s="17" t="s">
        <v>131</v>
      </c>
      <c r="E4" s="1" t="s">
        <v>39</v>
      </c>
      <c r="F4" s="12">
        <v>6.5856481481481469E-3</v>
      </c>
      <c r="G4" s="4">
        <f t="shared" ref="G4:G12" si="0">F4-$F$2</f>
        <v>1.8518518518518406E-4</v>
      </c>
    </row>
    <row r="5" spans="1:7">
      <c r="A5" s="1" t="s">
        <v>10</v>
      </c>
      <c r="B5" s="6">
        <v>4</v>
      </c>
      <c r="C5" s="7" t="s">
        <v>286</v>
      </c>
      <c r="D5" s="19" t="s">
        <v>125</v>
      </c>
      <c r="E5" s="6" t="s">
        <v>59</v>
      </c>
      <c r="F5" s="14">
        <v>6.8171296296296287E-3</v>
      </c>
      <c r="G5" s="11">
        <f t="shared" si="0"/>
        <v>4.1666666666666588E-4</v>
      </c>
    </row>
    <row r="6" spans="1:7">
      <c r="A6" s="1" t="s">
        <v>10</v>
      </c>
      <c r="B6" s="1">
        <v>5</v>
      </c>
      <c r="C6" s="2" t="s">
        <v>287</v>
      </c>
      <c r="D6" s="17" t="s">
        <v>127</v>
      </c>
      <c r="E6" s="1" t="s">
        <v>31</v>
      </c>
      <c r="F6" s="12">
        <v>7.0949074074074074E-3</v>
      </c>
      <c r="G6" s="4">
        <f t="shared" si="0"/>
        <v>6.9444444444444458E-4</v>
      </c>
    </row>
    <row r="7" spans="1:7">
      <c r="A7" s="1" t="s">
        <v>10</v>
      </c>
      <c r="B7" s="6">
        <v>6</v>
      </c>
      <c r="C7" s="7" t="s">
        <v>295</v>
      </c>
      <c r="D7" s="19" t="s">
        <v>135</v>
      </c>
      <c r="E7" s="6" t="s">
        <v>7</v>
      </c>
      <c r="F7" s="14">
        <v>7.4305555555555548E-3</v>
      </c>
      <c r="G7" s="8">
        <f t="shared" si="0"/>
        <v>1.030092592592592E-3</v>
      </c>
    </row>
    <row r="8" spans="1:7">
      <c r="A8" s="1" t="s">
        <v>10</v>
      </c>
      <c r="B8" s="1">
        <v>7</v>
      </c>
      <c r="C8" s="2" t="s">
        <v>290</v>
      </c>
      <c r="D8" s="17" t="s">
        <v>130</v>
      </c>
      <c r="E8" s="1" t="s">
        <v>31</v>
      </c>
      <c r="F8" s="12">
        <v>8.0208333333333329E-3</v>
      </c>
      <c r="G8" s="4">
        <f t="shared" si="0"/>
        <v>1.6203703703703701E-3</v>
      </c>
    </row>
    <row r="9" spans="1:7">
      <c r="A9" s="1" t="s">
        <v>10</v>
      </c>
      <c r="B9" s="6">
        <v>8</v>
      </c>
      <c r="C9" s="7" t="s">
        <v>293</v>
      </c>
      <c r="D9" s="19" t="s">
        <v>133</v>
      </c>
      <c r="E9" s="6" t="s">
        <v>42</v>
      </c>
      <c r="F9" s="14">
        <v>8.3217592592592596E-3</v>
      </c>
      <c r="G9" s="8">
        <f t="shared" si="0"/>
        <v>1.9212962962962968E-3</v>
      </c>
    </row>
    <row r="10" spans="1:7">
      <c r="A10" s="1" t="s">
        <v>10</v>
      </c>
      <c r="B10" s="1">
        <v>9</v>
      </c>
      <c r="C10" s="2" t="s">
        <v>19</v>
      </c>
      <c r="D10" s="17" t="s">
        <v>126</v>
      </c>
      <c r="E10" s="1" t="s">
        <v>29</v>
      </c>
      <c r="F10" s="12">
        <v>9.2476851851851852E-3</v>
      </c>
      <c r="G10" s="4">
        <f t="shared" si="0"/>
        <v>2.8472222222222223E-3</v>
      </c>
    </row>
    <row r="11" spans="1:7">
      <c r="A11" s="1" t="s">
        <v>10</v>
      </c>
      <c r="B11" s="6">
        <v>10</v>
      </c>
      <c r="C11" s="7" t="s">
        <v>294</v>
      </c>
      <c r="D11" s="19" t="s">
        <v>134</v>
      </c>
      <c r="E11" s="6" t="s">
        <v>49</v>
      </c>
      <c r="F11" s="14">
        <v>9.6412037037037039E-3</v>
      </c>
      <c r="G11" s="8">
        <f t="shared" si="0"/>
        <v>3.2407407407407411E-3</v>
      </c>
    </row>
    <row r="12" spans="1:7">
      <c r="A12" s="1" t="s">
        <v>10</v>
      </c>
      <c r="B12" s="1">
        <v>11</v>
      </c>
      <c r="C12" s="2" t="s">
        <v>288</v>
      </c>
      <c r="D12" s="17" t="str">
        <f>VLOOKUP(C12,'INS-CLUB'!B:D,2,FALSE)</f>
        <v>AITANA CORREIA COVELO</v>
      </c>
      <c r="E12" s="1" t="str">
        <f>VLOOKUP(C12,'INS-CLUB'!B:D,3,FALSE)</f>
        <v>AD NAUTICO DE NARON</v>
      </c>
      <c r="F12" s="27" t="s">
        <v>532</v>
      </c>
      <c r="G12" s="4" t="e">
        <f t="shared" si="0"/>
        <v>#VALUE!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scale="97" fitToHeight="0" orientation="portrait" r:id="rId1"/>
  <headerFooter>
    <oddHeader>&amp;L&amp;"-,Negrita"&amp;12
RESULTADOS:
&amp;"-,Normal"&amp;11Carreira1: 500m.
Ciclismo: 2000m.
Carreira2: 250m. &amp;C&amp;"-,Negrita"&amp;14        &amp;G
&amp;12DUATLÓN ESCOLAR DE CARBALLO 18/02/ 2018 (CLASIFICATORIO)</oddHeader>
    <oddFooter>&amp;C&amp;P de &amp;N
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opLeftCell="A7" zoomScaleNormal="100" workbookViewId="0">
      <selection activeCell="D20" sqref="D20"/>
    </sheetView>
  </sheetViews>
  <sheetFormatPr baseColWidth="10" defaultRowHeight="15"/>
  <cols>
    <col min="1" max="1" width="13.42578125" bestFit="1" customWidth="1"/>
    <col min="2" max="2" width="6.140625" customWidth="1"/>
    <col min="3" max="3" width="7.28515625" customWidth="1"/>
    <col min="4" max="4" width="27.7109375" customWidth="1"/>
    <col min="5" max="5" width="34.5703125" customWidth="1"/>
    <col min="6" max="6" width="8" bestFit="1" customWidth="1"/>
    <col min="7" max="7" width="5.85546875" customWidth="1"/>
  </cols>
  <sheetData>
    <row r="1" spans="1:7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7">
      <c r="A2" s="1" t="s">
        <v>9</v>
      </c>
      <c r="B2" s="1">
        <v>1</v>
      </c>
      <c r="C2" s="2" t="s">
        <v>303</v>
      </c>
      <c r="D2" s="17" t="str">
        <f>VLOOKUP(C2,'INS-CLUB'!B:D,2,FALSE)</f>
        <v>XIAN QUINTELA VALCARCEL</v>
      </c>
      <c r="E2" s="1" t="str">
        <f>VLOOKUP(C2,'INS-CLUB'!B:D,3,FALSE)</f>
        <v>CC CAMBRE-CAEIRO</v>
      </c>
      <c r="F2" s="12">
        <v>5.6712962962962958E-3</v>
      </c>
      <c r="G2" s="4"/>
    </row>
    <row r="3" spans="1:7">
      <c r="A3" s="1" t="s">
        <v>9</v>
      </c>
      <c r="B3" s="9">
        <v>2</v>
      </c>
      <c r="C3" s="10" t="s">
        <v>503</v>
      </c>
      <c r="D3" s="18" t="str">
        <f>VLOOKUP(C3,'INS-CLUB'!B:D,2,FALSE)</f>
        <v>PEDRO LIAÑO BASTERRECHEA</v>
      </c>
      <c r="E3" s="9" t="str">
        <f>VLOOKUP(C3,'INS-CLUB'!B:D,3,FALSE)</f>
        <v>A.D. TRIATLON OLEIROS</v>
      </c>
      <c r="F3" s="13">
        <v>5.8449074074074072E-3</v>
      </c>
      <c r="G3" s="11">
        <f>F3-$F$2</f>
        <v>1.7361111111111136E-4</v>
      </c>
    </row>
    <row r="4" spans="1:7">
      <c r="A4" s="1" t="s">
        <v>9</v>
      </c>
      <c r="B4" s="1">
        <v>3</v>
      </c>
      <c r="C4" s="2" t="s">
        <v>507</v>
      </c>
      <c r="D4" s="17" t="str">
        <f>VLOOKUP(C4,'INS-CLUB'!B:D,2,FALSE)</f>
        <v>JOEL BARCIA BUGALLO</v>
      </c>
      <c r="E4" s="1" t="str">
        <f>VLOOKUP(C4,'INS-CLUB'!B:D,3,FALSE)</f>
        <v xml:space="preserve">AD FOGAR </v>
      </c>
      <c r="F4" s="12">
        <v>5.9259259259259256E-3</v>
      </c>
      <c r="G4" s="4">
        <f t="shared" ref="G4:G29" si="0">F4-$F$2</f>
        <v>2.5462962962962982E-4</v>
      </c>
    </row>
    <row r="5" spans="1:7">
      <c r="A5" s="1" t="s">
        <v>9</v>
      </c>
      <c r="B5" s="6">
        <v>4</v>
      </c>
      <c r="C5" s="7" t="s">
        <v>310</v>
      </c>
      <c r="D5" s="19" t="str">
        <f>VLOOKUP(C5,'INS-CLUB'!B:D,2,FALSE)</f>
        <v>YERAY VALLE MIGUEZ</v>
      </c>
      <c r="E5" s="6" t="str">
        <f>VLOOKUP(C5,'INS-CLUB'!B:D,3,FALSE)</f>
        <v>CLUB OLIMPICO DE VEDRA</v>
      </c>
      <c r="F5" s="14">
        <v>6.0648148148148145E-3</v>
      </c>
      <c r="G5" s="11">
        <f t="shared" si="0"/>
        <v>3.9351851851851874E-4</v>
      </c>
    </row>
    <row r="6" spans="1:7">
      <c r="A6" s="1" t="s">
        <v>9</v>
      </c>
      <c r="B6" s="1">
        <v>5</v>
      </c>
      <c r="C6" s="2" t="s">
        <v>308</v>
      </c>
      <c r="D6" s="17" t="str">
        <f>VLOOKUP(C6,'INS-CLUB'!B:D,2,FALSE)</f>
        <v>BRAIS MARIÑO SILVA</v>
      </c>
      <c r="E6" s="1" t="str">
        <f>VLOOKUP(C6,'INS-CLUB'!B:D,3,FALSE)</f>
        <v>CLUB NATACION RIVEIRA</v>
      </c>
      <c r="F6" s="12">
        <v>6.168981481481481E-3</v>
      </c>
      <c r="G6" s="4">
        <f t="shared" si="0"/>
        <v>4.9768518518518521E-4</v>
      </c>
    </row>
    <row r="7" spans="1:7">
      <c r="A7" s="1" t="s">
        <v>9</v>
      </c>
      <c r="B7" s="6">
        <v>6</v>
      </c>
      <c r="C7" s="7" t="s">
        <v>505</v>
      </c>
      <c r="D7" s="19" t="str">
        <f>VLOOKUP(C7,'INS-CLUB'!B:D,2,FALSE)</f>
        <v>MAXIME REGOZO BOURNAUD</v>
      </c>
      <c r="E7" s="6" t="str">
        <f>VLOOKUP(C7,'INS-CLUB'!B:D,3,FALSE)</f>
        <v>A.D. TRIATLON OLEIROS</v>
      </c>
      <c r="F7" s="14">
        <v>6.215277777777777E-3</v>
      </c>
      <c r="G7" s="8">
        <f t="shared" si="0"/>
        <v>5.4398148148148123E-4</v>
      </c>
    </row>
    <row r="8" spans="1:7">
      <c r="A8" s="1" t="s">
        <v>9</v>
      </c>
      <c r="B8" s="1">
        <v>7</v>
      </c>
      <c r="C8" s="2" t="s">
        <v>296</v>
      </c>
      <c r="D8" s="17" t="str">
        <f>VLOOKUP(C8,'INS-CLUB'!B:D,2,FALSE)</f>
        <v>PABLO FONTAN ROCA</v>
      </c>
      <c r="E8" s="1" t="str">
        <f>VLOOKUP(C8,'INS-CLUB'!B:D,3,FALSE)</f>
        <v xml:space="preserve">AD FOGAR </v>
      </c>
      <c r="F8" s="12">
        <v>6.2962962962962964E-3</v>
      </c>
      <c r="G8" s="4">
        <f t="shared" si="0"/>
        <v>6.2500000000000056E-4</v>
      </c>
    </row>
    <row r="9" spans="1:7">
      <c r="A9" s="1" t="s">
        <v>9</v>
      </c>
      <c r="B9" s="6">
        <v>8</v>
      </c>
      <c r="C9" s="7" t="s">
        <v>311</v>
      </c>
      <c r="D9" s="19" t="str">
        <f>VLOOKUP(C9,'INS-CLUB'!B:D,2,FALSE)</f>
        <v>DAVID CANEIRO HERMIDA</v>
      </c>
      <c r="E9" s="6" t="str">
        <f>VLOOKUP(C9,'INS-CLUB'!B:D,3,FALSE)</f>
        <v>ESCOLA JAVI GOMEZ NOYA</v>
      </c>
      <c r="F9" s="14">
        <v>6.4467592592592597E-3</v>
      </c>
      <c r="G9" s="8">
        <f t="shared" si="0"/>
        <v>7.7546296296296391E-4</v>
      </c>
    </row>
    <row r="10" spans="1:7">
      <c r="A10" s="1" t="s">
        <v>9</v>
      </c>
      <c r="B10" s="1">
        <v>9</v>
      </c>
      <c r="C10" s="2" t="s">
        <v>298</v>
      </c>
      <c r="D10" s="17" t="str">
        <f>VLOOKUP(C10,'INS-CLUB'!B:D,2,FALSE)</f>
        <v>ALEJANDRO GONZALEZ BLANCO</v>
      </c>
      <c r="E10" s="1" t="str">
        <f>VLOOKUP(C10,'INS-CLUB'!B:D,3,FALSE)</f>
        <v>AD NAUTICO DE NARON</v>
      </c>
      <c r="F10" s="12">
        <v>6.4699074074074069E-3</v>
      </c>
      <c r="G10" s="4">
        <f t="shared" si="0"/>
        <v>7.9861111111111105E-4</v>
      </c>
    </row>
    <row r="11" spans="1:7">
      <c r="A11" s="1" t="s">
        <v>9</v>
      </c>
      <c r="B11" s="6">
        <v>10</v>
      </c>
      <c r="C11" s="7" t="s">
        <v>309</v>
      </c>
      <c r="D11" s="19" t="str">
        <f>VLOOKUP(C11,'INS-CLUB'!B:D,2,FALSE)</f>
        <v>PEDRO IGLESIAS BARROS</v>
      </c>
      <c r="E11" s="6" t="str">
        <f>VLOOKUP(C11,'INS-CLUB'!B:D,3,FALSE)</f>
        <v>CLUB OLIMPICO DE VEDRA</v>
      </c>
      <c r="F11" s="14">
        <v>6.5624999999999998E-3</v>
      </c>
      <c r="G11" s="8">
        <f t="shared" si="0"/>
        <v>8.9120370370370395E-4</v>
      </c>
    </row>
    <row r="12" spans="1:7">
      <c r="A12" s="1" t="s">
        <v>9</v>
      </c>
      <c r="B12" s="1">
        <v>11</v>
      </c>
      <c r="C12" s="2" t="s">
        <v>313</v>
      </c>
      <c r="D12" s="17" t="str">
        <f>VLOOKUP(C12,'INS-CLUB'!B:D,2,FALSE)</f>
        <v>ANDRES VILAVERDE VALIÑAS</v>
      </c>
      <c r="E12" s="1" t="str">
        <f>VLOOKUP(C12,'INS-CLUB'!B:D,3,FALSE)</f>
        <v>TRIATLON ARCADE INFORHOUSE</v>
      </c>
      <c r="F12" s="12">
        <v>6.6319444444444446E-3</v>
      </c>
      <c r="G12" s="4">
        <f t="shared" si="0"/>
        <v>9.6064814814814884E-4</v>
      </c>
    </row>
    <row r="13" spans="1:7">
      <c r="A13" s="1" t="s">
        <v>9</v>
      </c>
      <c r="B13" s="6">
        <v>12</v>
      </c>
      <c r="C13" s="7" t="s">
        <v>307</v>
      </c>
      <c r="D13" s="19" t="str">
        <f>VLOOKUP(C13,'INS-CLUB'!B:D,2,FALSE)</f>
        <v>ANDRE  RIOS GARCIA</v>
      </c>
      <c r="E13" s="6" t="str">
        <f>VLOOKUP(C13,'INS-CLUB'!B:D,3,FALSE)</f>
        <v>CLUB NATACION CEDEIRA MUEBLES GARCIA</v>
      </c>
      <c r="F13" s="14">
        <v>6.7592592592592591E-3</v>
      </c>
      <c r="G13" s="8">
        <f t="shared" si="0"/>
        <v>1.0879629629629633E-3</v>
      </c>
    </row>
    <row r="14" spans="1:7">
      <c r="A14" s="1" t="s">
        <v>9</v>
      </c>
      <c r="B14" s="1">
        <v>13</v>
      </c>
      <c r="C14" s="2" t="s">
        <v>304</v>
      </c>
      <c r="D14" s="17" t="str">
        <f>VLOOKUP(C14,'INS-CLUB'!B:D,2,FALSE)</f>
        <v>LUCAS PRADA MAROÑO</v>
      </c>
      <c r="E14" s="1" t="str">
        <f>VLOOKUP(C14,'INS-CLUB'!B:D,3,FALSE)</f>
        <v>CLUB COMPAÑIA DE MARIA</v>
      </c>
      <c r="F14" s="12">
        <v>7.013888888888889E-3</v>
      </c>
      <c r="G14" s="4">
        <f t="shared" si="0"/>
        <v>1.3425925925925931E-3</v>
      </c>
    </row>
    <row r="15" spans="1:7">
      <c r="A15" s="1" t="s">
        <v>9</v>
      </c>
      <c r="B15" s="6">
        <v>14</v>
      </c>
      <c r="C15" s="7" t="s">
        <v>305</v>
      </c>
      <c r="D15" s="19" t="str">
        <f>VLOOKUP(C15,'INS-CLUB'!B:D,2,FALSE)</f>
        <v>ALEX  QUINTEIRO SAMPEDRO</v>
      </c>
      <c r="E15" s="6" t="str">
        <f>VLOOKUP(C15,'INS-CLUB'!B:D,3,FALSE)</f>
        <v>CLUB COMPAÑIA DE MARIA</v>
      </c>
      <c r="F15" s="14">
        <v>7.037037037037037E-3</v>
      </c>
      <c r="G15" s="8">
        <f t="shared" si="0"/>
        <v>1.3657407407407412E-3</v>
      </c>
    </row>
    <row r="16" spans="1:7">
      <c r="A16" s="1" t="s">
        <v>9</v>
      </c>
      <c r="B16" s="1">
        <v>15</v>
      </c>
      <c r="C16" s="2" t="s">
        <v>312</v>
      </c>
      <c r="D16" s="17" t="str">
        <f>VLOOKUP(C16,'INS-CLUB'!B:D,2,FALSE)</f>
        <v>MATEO SOUTO BLANCO</v>
      </c>
      <c r="E16" s="1" t="str">
        <f>VLOOKUP(C16,'INS-CLUB'!B:D,3,FALSE)</f>
        <v>TRIATLON ARCADE INFORHOUSE</v>
      </c>
      <c r="F16" s="12">
        <v>7.2685185185185188E-3</v>
      </c>
      <c r="G16" s="4">
        <f t="shared" si="0"/>
        <v>1.597222222222223E-3</v>
      </c>
    </row>
    <row r="17" spans="1:7">
      <c r="A17" s="1" t="s">
        <v>9</v>
      </c>
      <c r="B17" s="6">
        <v>16</v>
      </c>
      <c r="C17" s="7" t="s">
        <v>502</v>
      </c>
      <c r="D17" s="19" t="str">
        <f>VLOOKUP(C17,'INS-CLUB'!B:D,2,FALSE)</f>
        <v>DANIEL CHACON DEL PAPA</v>
      </c>
      <c r="E17" s="6" t="str">
        <f>VLOOKUP(C17,'INS-CLUB'!B:D,3,FALSE)</f>
        <v>A.D. TRIATLON OLEIROS</v>
      </c>
      <c r="F17" s="14">
        <v>7.3611111111111108E-3</v>
      </c>
      <c r="G17" s="8">
        <f t="shared" si="0"/>
        <v>1.689814814814815E-3</v>
      </c>
    </row>
    <row r="18" spans="1:7">
      <c r="A18" s="1" t="s">
        <v>9</v>
      </c>
      <c r="B18" s="1">
        <v>17</v>
      </c>
      <c r="C18" s="2" t="s">
        <v>306</v>
      </c>
      <c r="D18" s="17" t="str">
        <f>VLOOKUP(C18,'INS-CLUB'!B:D,2,FALSE)</f>
        <v>ADRIAN CASAL MERA</v>
      </c>
      <c r="E18" s="1" t="str">
        <f>VLOOKUP(C18,'INS-CLUB'!B:D,3,FALSE)</f>
        <v>CLUB NATACION CEDEIRA MUEBLES GARCIA</v>
      </c>
      <c r="F18" s="12">
        <v>7.3726851851851861E-3</v>
      </c>
      <c r="G18" s="4">
        <f t="shared" si="0"/>
        <v>1.7013888888888903E-3</v>
      </c>
    </row>
    <row r="19" spans="1:7">
      <c r="A19" s="1" t="s">
        <v>9</v>
      </c>
      <c r="B19" s="6">
        <v>18</v>
      </c>
      <c r="C19" s="7" t="s">
        <v>297</v>
      </c>
      <c r="D19" s="19" t="str">
        <f>VLOOKUP(C19,'INS-CLUB'!B:D,2,FALSE)</f>
        <v>HECTOR BOUZA QUEVEDO</v>
      </c>
      <c r="E19" s="6" t="str">
        <f>VLOOKUP(C19,'INS-CLUB'!B:D,3,FALSE)</f>
        <v>AD NAUTICO DE NARON</v>
      </c>
      <c r="F19" s="14">
        <v>7.69675925925926E-3</v>
      </c>
      <c r="G19" s="8">
        <f t="shared" si="0"/>
        <v>2.0254629629629642E-3</v>
      </c>
    </row>
    <row r="20" spans="1:7">
      <c r="A20" s="1" t="s">
        <v>9</v>
      </c>
      <c r="B20" s="1">
        <v>19</v>
      </c>
      <c r="C20" s="2" t="s">
        <v>504</v>
      </c>
      <c r="D20" s="17" t="str">
        <f>VLOOKUP(C20,'INS-CLUB'!B:D,2,FALSE)</f>
        <v>NUNO LORENZO COLINAS</v>
      </c>
      <c r="E20" s="1" t="str">
        <f>VLOOKUP(C20,'INS-CLUB'!B:D,3,FALSE)</f>
        <v>A.D. TRIATLON OLEIROS</v>
      </c>
      <c r="F20" s="12">
        <v>7.8240740740740753E-3</v>
      </c>
      <c r="G20" s="4">
        <f t="shared" si="0"/>
        <v>2.1527777777777795E-3</v>
      </c>
    </row>
    <row r="21" spans="1:7">
      <c r="A21" s="1" t="s">
        <v>9</v>
      </c>
      <c r="B21" s="6">
        <v>20</v>
      </c>
      <c r="C21" s="7" t="s">
        <v>314</v>
      </c>
      <c r="D21" s="19" t="str">
        <f>VLOOKUP(C21,'INS-CLUB'!B:D,2,FALSE)</f>
        <v>MANUEL ZARAUZA LOPEZ</v>
      </c>
      <c r="E21" s="6" t="str">
        <f>VLOOKUP(C21,'INS-CLUB'!B:D,3,FALSE)</f>
        <v>TRIATLON ARCADE INFORHOUSE</v>
      </c>
      <c r="F21" s="14">
        <v>7.8703703703703713E-3</v>
      </c>
      <c r="G21" s="8">
        <f t="shared" si="0"/>
        <v>2.1990740740740755E-3</v>
      </c>
    </row>
    <row r="22" spans="1:7">
      <c r="A22" s="1" t="s">
        <v>9</v>
      </c>
      <c r="B22" s="1">
        <v>21</v>
      </c>
      <c r="C22" s="2" t="s">
        <v>299</v>
      </c>
      <c r="D22" s="17" t="str">
        <f>VLOOKUP(C22,'INS-CLUB'!B:D,2,FALSE)</f>
        <v>DANIEL MANSO EIRIN</v>
      </c>
      <c r="E22" s="1" t="str">
        <f>VLOOKUP(C22,'INS-CLUB'!B:D,3,FALSE)</f>
        <v>AD NAUTICO DE NARON</v>
      </c>
      <c r="F22" s="12">
        <v>8.2523148148148148E-3</v>
      </c>
      <c r="G22" s="4">
        <f t="shared" si="0"/>
        <v>2.5810185185185189E-3</v>
      </c>
    </row>
    <row r="23" spans="1:7">
      <c r="A23" s="1" t="s">
        <v>9</v>
      </c>
      <c r="B23" s="6">
        <v>22</v>
      </c>
      <c r="C23" s="7" t="s">
        <v>315</v>
      </c>
      <c r="D23" s="19" t="str">
        <f>VLOOKUP(C23,'INS-CLUB'!B:D,2,FALSE)</f>
        <v>BRUNO VIEITES YOSHIDA</v>
      </c>
      <c r="E23" s="6" t="str">
        <f>VLOOKUP(C23,'INS-CLUB'!B:D,3,FALSE)</f>
        <v>TRISADA</v>
      </c>
      <c r="F23" s="14">
        <v>8.9814814814814809E-3</v>
      </c>
      <c r="G23" s="8">
        <f t="shared" si="0"/>
        <v>3.3101851851851851E-3</v>
      </c>
    </row>
    <row r="24" spans="1:7">
      <c r="A24" s="1" t="s">
        <v>9</v>
      </c>
      <c r="B24" s="1">
        <v>23</v>
      </c>
      <c r="C24" s="2" t="s">
        <v>501</v>
      </c>
      <c r="D24" s="17" t="str">
        <f>VLOOKUP(C24,'INS-CLUB'!B:D,2,FALSE)</f>
        <v>FREDERIC BONDY GARCIA</v>
      </c>
      <c r="E24" s="1" t="str">
        <f>VLOOKUP(C24,'INS-CLUB'!B:D,3,FALSE)</f>
        <v>A.D. TRIATLON OLEIROS</v>
      </c>
      <c r="F24" s="27" t="s">
        <v>532</v>
      </c>
      <c r="G24" s="4" t="e">
        <f t="shared" si="0"/>
        <v>#VALUE!</v>
      </c>
    </row>
    <row r="25" spans="1:7">
      <c r="A25" s="1" t="s">
        <v>9</v>
      </c>
      <c r="B25" s="6">
        <v>24</v>
      </c>
      <c r="C25" s="7" t="s">
        <v>506</v>
      </c>
      <c r="D25" s="19" t="str">
        <f>VLOOKUP(C25,'INS-CLUB'!B:D,2,FALSE)</f>
        <v>OSCAR ALBERTE TEIJEIRO</v>
      </c>
      <c r="E25" s="6" t="str">
        <f>VLOOKUP(C25,'INS-CLUB'!B:D,3,FALSE)</f>
        <v xml:space="preserve">AD FOGAR </v>
      </c>
      <c r="F25" s="28" t="s">
        <v>532</v>
      </c>
      <c r="G25" s="8" t="e">
        <f t="shared" si="0"/>
        <v>#VALUE!</v>
      </c>
    </row>
    <row r="26" spans="1:7">
      <c r="A26" s="1" t="s">
        <v>9</v>
      </c>
      <c r="B26" s="1">
        <v>25</v>
      </c>
      <c r="C26" s="2" t="s">
        <v>300</v>
      </c>
      <c r="D26" s="15" t="str">
        <f>VLOOKUP(C26,'INS-CLUB'!B:D,2,FALSE)</f>
        <v>CARLOS PEREZ CARRASCOSA</v>
      </c>
      <c r="E26" s="1" t="str">
        <f>VLOOKUP(C26,'INS-CLUB'!B:D,3,FALSE)</f>
        <v>AD NAUTICO DE NARON</v>
      </c>
      <c r="F26" s="29" t="s">
        <v>532</v>
      </c>
      <c r="G26" s="4" t="e">
        <f t="shared" si="0"/>
        <v>#VALUE!</v>
      </c>
    </row>
    <row r="27" spans="1:7">
      <c r="A27" s="1" t="s">
        <v>9</v>
      </c>
      <c r="B27" s="6">
        <v>26</v>
      </c>
      <c r="C27" s="7" t="s">
        <v>301</v>
      </c>
      <c r="D27" s="16" t="str">
        <f>VLOOKUP(C27,'INS-CLUB'!B:D,2,FALSE)</f>
        <v>JORGE VALEA MUIÑOS</v>
      </c>
      <c r="E27" s="6" t="str">
        <f>VLOOKUP(C27,'INS-CLUB'!B:D,3,FALSE)</f>
        <v>AD NAUTICO DE NARON</v>
      </c>
      <c r="F27" s="30" t="s">
        <v>532</v>
      </c>
      <c r="G27" s="8" t="e">
        <f t="shared" si="0"/>
        <v>#VALUE!</v>
      </c>
    </row>
    <row r="28" spans="1:7">
      <c r="A28" s="1" t="s">
        <v>9</v>
      </c>
      <c r="B28" s="1">
        <v>27</v>
      </c>
      <c r="C28" s="2" t="s">
        <v>302</v>
      </c>
      <c r="D28" s="15" t="str">
        <f>VLOOKUP(C28,'INS-CLUB'!B:D,2,FALSE)</f>
        <v>JOSE MARIA VILAR ROMERO</v>
      </c>
      <c r="E28" s="1" t="str">
        <f>VLOOKUP(C28,'INS-CLUB'!B:D,3,FALSE)</f>
        <v>AD NAUTICO DE NARON</v>
      </c>
      <c r="F28" s="29" t="s">
        <v>532</v>
      </c>
      <c r="G28" s="4" t="e">
        <f t="shared" si="0"/>
        <v>#VALUE!</v>
      </c>
    </row>
    <row r="29" spans="1:7">
      <c r="A29" s="1" t="s">
        <v>9</v>
      </c>
      <c r="B29" s="6">
        <v>28</v>
      </c>
      <c r="C29" s="7" t="s">
        <v>500</v>
      </c>
      <c r="D29" s="16" t="str">
        <f>VLOOKUP(C29,'INS-CLUB'!B:D,2,FALSE)</f>
        <v>PABLO BENEDET PEREZ</v>
      </c>
      <c r="E29" s="6" t="str">
        <f>VLOOKUP(C29,'INS-CLUB'!B:D,3,FALSE)</f>
        <v>A.D. TRIATLON OLEIROS</v>
      </c>
      <c r="F29" s="30" t="s">
        <v>532</v>
      </c>
      <c r="G29" s="8" t="e">
        <f t="shared" si="0"/>
        <v>#VALUE!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scale="96" fitToHeight="0" orientation="portrait" r:id="rId1"/>
  <headerFooter>
    <oddHeader>&amp;L&amp;"-,Negrita"&amp;12
RESULTADOS:
&amp;"-,Normal"&amp;11Carreira1: 500m.
Ciclismo: 2000m.
Carreira2: 250m. &amp;C&amp;"-,Negrita"&amp;14        &amp;G
&amp;12DUATLÓN ESCOLAR DE CARBALLO 18/02/ 2018 (CLASIFICATORIO)</oddHeader>
    <oddFooter>&amp;C&amp;P de &amp;N
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opLeftCell="A7" zoomScaleNormal="100" workbookViewId="0">
      <selection activeCell="F19" sqref="F19"/>
    </sheetView>
  </sheetViews>
  <sheetFormatPr baseColWidth="10" defaultRowHeight="15"/>
  <cols>
    <col min="1" max="1" width="10.42578125" bestFit="1" customWidth="1"/>
    <col min="2" max="2" width="6.140625" customWidth="1"/>
    <col min="3" max="3" width="7.28515625" customWidth="1"/>
    <col min="4" max="4" width="27.42578125" customWidth="1"/>
    <col min="5" max="5" width="33.85546875" customWidth="1"/>
    <col min="6" max="6" width="10.5703125" bestFit="1" customWidth="1"/>
    <col min="7" max="7" width="5.85546875" customWidth="1"/>
    <col min="8" max="8" width="4.140625" customWidth="1"/>
    <col min="9" max="9" width="12.140625" customWidth="1"/>
    <col min="10" max="10" width="11.5703125" bestFit="1" customWidth="1"/>
  </cols>
  <sheetData>
    <row r="1" spans="1:10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10">
      <c r="A2" s="1" t="s">
        <v>15</v>
      </c>
      <c r="B2" s="1">
        <v>1</v>
      </c>
      <c r="C2" s="2" t="s">
        <v>329</v>
      </c>
      <c r="D2" s="17" t="str">
        <f>VLOOKUP(C2,'INS-CLUB'!B:D,2,FALSE)</f>
        <v>LUCIA PIÑON PEREIRA</v>
      </c>
      <c r="E2" s="1" t="str">
        <f>VLOOKUP(C2,'INS-CLUB'!B:D,3,FALSE)</f>
        <v>ESCOLA JAVI GOMEZ NOYA</v>
      </c>
      <c r="F2" s="12">
        <f>I2-J2</f>
        <v>9.7916666666666655E-3</v>
      </c>
      <c r="G2" s="4"/>
      <c r="I2" s="12">
        <v>1.0138888888888888E-2</v>
      </c>
      <c r="J2" s="12">
        <v>3.4722222222222224E-4</v>
      </c>
    </row>
    <row r="3" spans="1:10">
      <c r="A3" s="1" t="s">
        <v>15</v>
      </c>
      <c r="B3" s="9">
        <v>2</v>
      </c>
      <c r="C3" s="10" t="s">
        <v>327</v>
      </c>
      <c r="D3" s="18" t="str">
        <f>VLOOKUP(C3,'INS-CLUB'!B:D,2,FALSE)</f>
        <v>MARIA FILGUEIRAS BARNECILLA</v>
      </c>
      <c r="E3" s="9" t="str">
        <f>VLOOKUP(C3,'INS-CLUB'!B:D,3,FALSE)</f>
        <v>ESCOLA JAVI GOMEZ NOYA</v>
      </c>
      <c r="F3" s="13">
        <f t="shared" ref="F3:F26" si="0">I3-J3</f>
        <v>1.0046296296296296E-2</v>
      </c>
      <c r="G3" s="11">
        <f>F3-$F$2</f>
        <v>2.5462962962963069E-4</v>
      </c>
      <c r="I3" s="13">
        <v>1.0393518518518519E-2</v>
      </c>
      <c r="J3" s="12">
        <v>3.4722222222222224E-4</v>
      </c>
    </row>
    <row r="4" spans="1:10">
      <c r="A4" s="1" t="s">
        <v>15</v>
      </c>
      <c r="B4" s="1">
        <v>3</v>
      </c>
      <c r="C4" s="2" t="s">
        <v>334</v>
      </c>
      <c r="D4" s="17" t="str">
        <f>VLOOKUP(C4,'INS-CLUB'!B:D,2,FALSE)</f>
        <v>COVADONGA FILLOY MONTESINO</v>
      </c>
      <c r="E4" s="1" t="str">
        <f>VLOOKUP(C4,'INS-CLUB'!B:D,3,FALSE)</f>
        <v>TRIATLON ARCADE INFORHOUSE</v>
      </c>
      <c r="F4" s="12">
        <f t="shared" si="0"/>
        <v>1.0613425925925925E-2</v>
      </c>
      <c r="G4" s="4">
        <f t="shared" ref="G4:G26" si="1">F4-$F$2</f>
        <v>8.2175925925925992E-4</v>
      </c>
      <c r="I4" s="12">
        <v>1.0960648148148148E-2</v>
      </c>
      <c r="J4" s="12">
        <v>3.4722222222222224E-4</v>
      </c>
    </row>
    <row r="5" spans="1:10">
      <c r="A5" s="1" t="s">
        <v>15</v>
      </c>
      <c r="B5" s="6">
        <v>4</v>
      </c>
      <c r="C5" s="7" t="s">
        <v>318</v>
      </c>
      <c r="D5" s="19" t="str">
        <f>VLOOKUP(C5,'INS-CLUB'!B:D,2,FALSE)</f>
        <v>JULIA MANEIROS RODRIGUEZ</v>
      </c>
      <c r="E5" s="6" t="str">
        <f>VLOOKUP(C5,'INS-CLUB'!B:D,3,FALSE)</f>
        <v>AD NAUTICO DE NARON</v>
      </c>
      <c r="F5" s="14">
        <f t="shared" si="0"/>
        <v>1.0671296296296295E-2</v>
      </c>
      <c r="G5" s="11">
        <f t="shared" si="1"/>
        <v>8.7962962962962951E-4</v>
      </c>
      <c r="I5" s="14">
        <v>1.1018518518518518E-2</v>
      </c>
      <c r="J5" s="12">
        <v>3.4722222222222224E-4</v>
      </c>
    </row>
    <row r="6" spans="1:10">
      <c r="A6" s="1" t="s">
        <v>15</v>
      </c>
      <c r="B6" s="1">
        <v>5</v>
      </c>
      <c r="C6" s="2" t="s">
        <v>317</v>
      </c>
      <c r="D6" s="17" t="str">
        <f>VLOOKUP(C6,'INS-CLUB'!B:D,2,FALSE)</f>
        <v>INES GOMEZ RILO</v>
      </c>
      <c r="E6" s="1" t="str">
        <f>VLOOKUP(C6,'INS-CLUB'!B:D,3,FALSE)</f>
        <v>AD NAUTICO DE NARON</v>
      </c>
      <c r="F6" s="12">
        <f t="shared" si="0"/>
        <v>1.0729166666666665E-2</v>
      </c>
      <c r="G6" s="4">
        <f t="shared" si="1"/>
        <v>9.374999999999991E-4</v>
      </c>
      <c r="I6" s="12">
        <v>1.1076388888888887E-2</v>
      </c>
      <c r="J6" s="12">
        <v>3.4722222222222224E-4</v>
      </c>
    </row>
    <row r="7" spans="1:10">
      <c r="A7" s="1" t="s">
        <v>15</v>
      </c>
      <c r="B7" s="6">
        <v>6</v>
      </c>
      <c r="C7" s="7" t="s">
        <v>323</v>
      </c>
      <c r="D7" s="19" t="str">
        <f>VLOOKUP(C7,'INS-CLUB'!B:D,2,FALSE)</f>
        <v>INES SERANTES BARREIRO</v>
      </c>
      <c r="E7" s="6" t="str">
        <f>VLOOKUP(C7,'INS-CLUB'!B:D,3,FALSE)</f>
        <v>CLUB NATACION CEDEIRA MUEBLES GARCIA</v>
      </c>
      <c r="F7" s="14">
        <f t="shared" si="0"/>
        <v>1.1087962962962963E-2</v>
      </c>
      <c r="G7" s="8">
        <f t="shared" si="1"/>
        <v>1.2962962962962971E-3</v>
      </c>
      <c r="I7" s="14">
        <v>1.1435185185185185E-2</v>
      </c>
      <c r="J7" s="12">
        <v>3.4722222222222224E-4</v>
      </c>
    </row>
    <row r="8" spans="1:10">
      <c r="A8" s="1" t="s">
        <v>15</v>
      </c>
      <c r="B8" s="1">
        <v>7</v>
      </c>
      <c r="C8" s="2" t="s">
        <v>330</v>
      </c>
      <c r="D8" s="17" t="str">
        <f>VLOOKUP(C8,'INS-CLUB'!B:D,2,FALSE)</f>
        <v>AINARA PITA SANCHEZ</v>
      </c>
      <c r="E8" s="1" t="str">
        <f>VLOOKUP(C8,'INS-CLUB'!B:D,3,FALSE)</f>
        <v>ESCOLA JAVI GOMEZ NOYA</v>
      </c>
      <c r="F8" s="12">
        <f t="shared" si="0"/>
        <v>1.1192129629629628E-2</v>
      </c>
      <c r="G8" s="4">
        <f t="shared" si="1"/>
        <v>1.4004629629629627E-3</v>
      </c>
      <c r="I8" s="12">
        <v>1.1539351851851851E-2</v>
      </c>
      <c r="J8" s="12">
        <v>3.4722222222222224E-4</v>
      </c>
    </row>
    <row r="9" spans="1:10">
      <c r="A9" s="1" t="s">
        <v>15</v>
      </c>
      <c r="B9" s="6">
        <v>8</v>
      </c>
      <c r="C9" s="7" t="s">
        <v>324</v>
      </c>
      <c r="D9" s="19" t="str">
        <f>VLOOKUP(C9,'INS-CLUB'!B:D,2,FALSE)</f>
        <v>MARIA LOPEZ FRANCO</v>
      </c>
      <c r="E9" s="6" t="str">
        <f>VLOOKUP(C9,'INS-CLUB'!B:D,3,FALSE)</f>
        <v>CLUB NATACION RIVEIRA</v>
      </c>
      <c r="F9" s="14">
        <f t="shared" si="0"/>
        <v>1.1354166666666669E-2</v>
      </c>
      <c r="G9" s="8">
        <f t="shared" si="1"/>
        <v>1.5625000000000031E-3</v>
      </c>
      <c r="I9" s="14">
        <v>1.1701388888888891E-2</v>
      </c>
      <c r="J9" s="12">
        <v>3.4722222222222224E-4</v>
      </c>
    </row>
    <row r="10" spans="1:10">
      <c r="A10" s="1" t="s">
        <v>15</v>
      </c>
      <c r="B10" s="1">
        <v>9</v>
      </c>
      <c r="C10" s="2" t="s">
        <v>316</v>
      </c>
      <c r="D10" s="17" t="str">
        <f>VLOOKUP(C10,'INS-CLUB'!B:D,2,FALSE)</f>
        <v>SOFIA ALBERTE TEIJEIRO</v>
      </c>
      <c r="E10" s="1" t="str">
        <f>VLOOKUP(C10,'INS-CLUB'!B:D,3,FALSE)</f>
        <v xml:space="preserve">AD FOGAR </v>
      </c>
      <c r="F10" s="12">
        <f t="shared" si="0"/>
        <v>1.1388888888888886E-2</v>
      </c>
      <c r="G10" s="4">
        <f t="shared" si="1"/>
        <v>1.5972222222222204E-3</v>
      </c>
      <c r="I10" s="12">
        <v>1.1736111111111109E-2</v>
      </c>
      <c r="J10" s="12">
        <v>3.4722222222222224E-4</v>
      </c>
    </row>
    <row r="11" spans="1:10">
      <c r="A11" s="1" t="s">
        <v>15</v>
      </c>
      <c r="B11" s="6">
        <v>10</v>
      </c>
      <c r="C11" s="7" t="s">
        <v>331</v>
      </c>
      <c r="D11" s="19" t="str">
        <f>VLOOKUP(C11,'INS-CLUB'!B:D,2,FALSE)</f>
        <v>REBECA TEIJEIRO ALVAREZ</v>
      </c>
      <c r="E11" s="6" t="str">
        <f>VLOOKUP(C11,'INS-CLUB'!B:D,3,FALSE)</f>
        <v>ESCOLA JAVI GOMEZ NOYA</v>
      </c>
      <c r="F11" s="14">
        <f t="shared" si="0"/>
        <v>1.1458333333333333E-2</v>
      </c>
      <c r="G11" s="8">
        <f t="shared" si="1"/>
        <v>1.666666666666667E-3</v>
      </c>
      <c r="I11" s="14">
        <v>1.1805555555555555E-2</v>
      </c>
      <c r="J11" s="12">
        <v>3.4722222222222224E-4</v>
      </c>
    </row>
    <row r="12" spans="1:10">
      <c r="A12" s="1" t="s">
        <v>15</v>
      </c>
      <c r="B12" s="1">
        <v>11</v>
      </c>
      <c r="C12" s="2" t="s">
        <v>325</v>
      </c>
      <c r="D12" s="17" t="str">
        <f>VLOOKUP(C12,'INS-CLUB'!B:D,2,FALSE)</f>
        <v>ALEXANDRA PENA BLANCO</v>
      </c>
      <c r="E12" s="1" t="str">
        <f>VLOOKUP(C12,'INS-CLUB'!B:D,3,FALSE)</f>
        <v>CLUB NATACION RIVEIRA</v>
      </c>
      <c r="F12" s="12">
        <f t="shared" si="0"/>
        <v>1.1574074074074075E-2</v>
      </c>
      <c r="G12" s="4">
        <f t="shared" si="1"/>
        <v>1.7824074074074096E-3</v>
      </c>
      <c r="I12" s="12">
        <v>1.1921296296296298E-2</v>
      </c>
      <c r="J12" s="12">
        <v>3.4722222222222224E-4</v>
      </c>
    </row>
    <row r="13" spans="1:10">
      <c r="A13" s="1" t="s">
        <v>15</v>
      </c>
      <c r="B13" s="6">
        <v>12</v>
      </c>
      <c r="C13" s="7" t="s">
        <v>333</v>
      </c>
      <c r="D13" s="19" t="str">
        <f>VLOOKUP(C13,'INS-CLUB'!B:D,2,FALSE)</f>
        <v>CAROLINA DIAZ OIZA</v>
      </c>
      <c r="E13" s="6" t="str">
        <f>VLOOKUP(C13,'INS-CLUB'!B:D,3,FALSE)</f>
        <v>TRIATLON ARCADE INFORHOUSE</v>
      </c>
      <c r="F13" s="14">
        <f t="shared" si="0"/>
        <v>1.173611111111111E-2</v>
      </c>
      <c r="G13" s="8">
        <f t="shared" si="1"/>
        <v>1.9444444444444448E-3</v>
      </c>
      <c r="I13" s="14">
        <v>1.2083333333333333E-2</v>
      </c>
      <c r="J13" s="12">
        <v>3.4722222222222224E-4</v>
      </c>
    </row>
    <row r="14" spans="1:10">
      <c r="A14" s="1" t="s">
        <v>15</v>
      </c>
      <c r="B14" s="1">
        <v>13</v>
      </c>
      <c r="C14" s="2" t="s">
        <v>338</v>
      </c>
      <c r="D14" s="17" t="str">
        <f>VLOOKUP(C14,'INS-CLUB'!B:D,2,FALSE)</f>
        <v>ALEJANDRA GOMEZ PEREZ</v>
      </c>
      <c r="E14" s="1" t="str">
        <f>VLOOKUP(C14,'INS-CLUB'!B:D,3,FALSE)</f>
        <v>TRISADA</v>
      </c>
      <c r="F14" s="12">
        <f t="shared" si="0"/>
        <v>1.185185185185185E-2</v>
      </c>
      <c r="G14" s="4">
        <f t="shared" si="1"/>
        <v>2.060185185185184E-3</v>
      </c>
      <c r="I14" s="12">
        <v>1.2199074074074072E-2</v>
      </c>
      <c r="J14" s="12">
        <v>3.4722222222222224E-4</v>
      </c>
    </row>
    <row r="15" spans="1:10">
      <c r="A15" s="1" t="s">
        <v>15</v>
      </c>
      <c r="B15" s="6">
        <v>14</v>
      </c>
      <c r="C15" s="7" t="s">
        <v>319</v>
      </c>
      <c r="D15" s="19" t="str">
        <f>VLOOKUP(C15,'INS-CLUB'!B:D,2,FALSE)</f>
        <v>INES MARTINEZ SIERRA</v>
      </c>
      <c r="E15" s="6" t="str">
        <f>VLOOKUP(C15,'INS-CLUB'!B:D,3,FALSE)</f>
        <v>AD NAUTICO DE NARON</v>
      </c>
      <c r="F15" s="14">
        <f t="shared" si="0"/>
        <v>1.2060185185185186E-2</v>
      </c>
      <c r="G15" s="8">
        <f t="shared" si="1"/>
        <v>2.2685185185185204E-3</v>
      </c>
      <c r="I15" s="14">
        <v>1.2407407407407409E-2</v>
      </c>
      <c r="J15" s="12">
        <v>3.4722222222222224E-4</v>
      </c>
    </row>
    <row r="16" spans="1:10">
      <c r="A16" s="1" t="s">
        <v>15</v>
      </c>
      <c r="B16" s="1">
        <v>15</v>
      </c>
      <c r="C16" s="2" t="s">
        <v>332</v>
      </c>
      <c r="D16" s="17" t="str">
        <f>VLOOKUP(C16,'INS-CLUB'!B:D,2,FALSE)</f>
        <v>CARMELA ANTELO PINTOR</v>
      </c>
      <c r="E16" s="1" t="str">
        <f>VLOOKUP(C16,'INS-CLUB'!B:D,3,FALSE)</f>
        <v>TRIATLON ARCADE INFORHOUSE</v>
      </c>
      <c r="F16" s="12">
        <f t="shared" si="0"/>
        <v>1.2222222222222223E-2</v>
      </c>
      <c r="G16" s="4">
        <f t="shared" si="1"/>
        <v>2.4305555555555573E-3</v>
      </c>
      <c r="I16" s="12">
        <v>1.2569444444444446E-2</v>
      </c>
      <c r="J16" s="12">
        <v>3.4722222222222224E-4</v>
      </c>
    </row>
    <row r="17" spans="1:10">
      <c r="A17" s="1" t="s">
        <v>15</v>
      </c>
      <c r="B17" s="6">
        <v>16</v>
      </c>
      <c r="C17" s="7" t="s">
        <v>328</v>
      </c>
      <c r="D17" s="19" t="str">
        <f>VLOOKUP(C17,'INS-CLUB'!B:D,2,FALSE)</f>
        <v>ANA MARIA JIMENEZ EZQUERRA</v>
      </c>
      <c r="E17" s="6" t="str">
        <f>VLOOKUP(C17,'INS-CLUB'!B:D,3,FALSE)</f>
        <v>ESCOLA JAVI GOMEZ NOYA</v>
      </c>
      <c r="F17" s="14">
        <f t="shared" si="0"/>
        <v>1.2326388888888887E-2</v>
      </c>
      <c r="G17" s="8">
        <f t="shared" si="1"/>
        <v>2.5347222222222212E-3</v>
      </c>
      <c r="I17" s="14">
        <v>1.2673611111111109E-2</v>
      </c>
      <c r="J17" s="12">
        <v>3.4722222222222224E-4</v>
      </c>
    </row>
    <row r="18" spans="1:10">
      <c r="A18" s="1" t="s">
        <v>15</v>
      </c>
      <c r="B18" s="1">
        <v>17</v>
      </c>
      <c r="C18" s="2" t="s">
        <v>335</v>
      </c>
      <c r="D18" s="17" t="str">
        <f>VLOOKUP(C18,'INS-CLUB'!B:D,2,FALSE)</f>
        <v>IRENE VIDAL RIVERA</v>
      </c>
      <c r="E18" s="1" t="str">
        <f>VLOOKUP(C18,'INS-CLUB'!B:D,3,FALSE)</f>
        <v>TRIATLON ARCADE INFORHOUSE</v>
      </c>
      <c r="F18" s="12">
        <f>I18-J18</f>
        <v>1.2395833333333333E-2</v>
      </c>
      <c r="G18" s="4">
        <f t="shared" si="1"/>
        <v>2.6041666666666678E-3</v>
      </c>
      <c r="I18" s="12">
        <v>1.2743055555555556E-2</v>
      </c>
      <c r="J18" s="12">
        <v>3.4722222222222224E-4</v>
      </c>
    </row>
    <row r="19" spans="1:10">
      <c r="A19" s="1" t="s">
        <v>15</v>
      </c>
      <c r="B19" s="6">
        <v>18</v>
      </c>
      <c r="C19" s="7" t="s">
        <v>339</v>
      </c>
      <c r="D19" s="19" t="str">
        <f>VLOOKUP(C19,'INS-CLUB'!B:D,2,FALSE)</f>
        <v>CLAUDIA MARTINEZ VALES</v>
      </c>
      <c r="E19" s="6" t="str">
        <f>VLOOKUP(C19,'INS-CLUB'!B:D,3,FALSE)</f>
        <v>TRISADA</v>
      </c>
      <c r="F19" s="14">
        <f t="shared" si="0"/>
        <v>1.241898148148148E-2</v>
      </c>
      <c r="G19" s="8">
        <f t="shared" si="1"/>
        <v>2.627314814814815E-3</v>
      </c>
      <c r="I19" s="14">
        <v>1.2766203703703703E-2</v>
      </c>
      <c r="J19" s="12">
        <v>3.4722222222222224E-4</v>
      </c>
    </row>
    <row r="20" spans="1:10">
      <c r="A20" s="1" t="s">
        <v>15</v>
      </c>
      <c r="B20" s="1">
        <v>19</v>
      </c>
      <c r="C20" s="2" t="s">
        <v>321</v>
      </c>
      <c r="D20" s="17" t="str">
        <f>VLOOKUP(C20,'INS-CLUB'!B:D,2,FALSE)</f>
        <v>LUCIA RAMIREZ MATEO</v>
      </c>
      <c r="E20" s="1" t="str">
        <f>VLOOKUP(C20,'INS-CLUB'!B:D,3,FALSE)</f>
        <v>AD NAUTICO DE NARON</v>
      </c>
      <c r="F20" s="12">
        <f t="shared" si="0"/>
        <v>1.252314814814815E-2</v>
      </c>
      <c r="G20" s="4">
        <f t="shared" si="1"/>
        <v>2.731481481481484E-3</v>
      </c>
      <c r="I20" s="12">
        <v>1.2870370370370372E-2</v>
      </c>
      <c r="J20" s="12">
        <v>3.4722222222222224E-4</v>
      </c>
    </row>
    <row r="21" spans="1:10">
      <c r="A21" s="1" t="s">
        <v>15</v>
      </c>
      <c r="B21" s="6">
        <v>20</v>
      </c>
      <c r="C21" s="7" t="s">
        <v>320</v>
      </c>
      <c r="D21" s="19" t="str">
        <f>VLOOKUP(C21,'INS-CLUB'!B:D,2,FALSE)</f>
        <v>IRENE MARTINEZ SIERRA</v>
      </c>
      <c r="E21" s="6" t="str">
        <f>VLOOKUP(C21,'INS-CLUB'!B:D,3,FALSE)</f>
        <v>AD NAUTICO DE NARON</v>
      </c>
      <c r="F21" s="14">
        <f t="shared" si="0"/>
        <v>1.2592592592592591E-2</v>
      </c>
      <c r="G21" s="8">
        <f t="shared" si="1"/>
        <v>2.8009259259259255E-3</v>
      </c>
      <c r="I21" s="14">
        <v>1.2939814814814814E-2</v>
      </c>
      <c r="J21" s="12">
        <v>3.4722222222222224E-4</v>
      </c>
    </row>
    <row r="22" spans="1:10">
      <c r="A22" s="1" t="s">
        <v>15</v>
      </c>
      <c r="B22" s="1">
        <v>21</v>
      </c>
      <c r="C22" s="2" t="s">
        <v>336</v>
      </c>
      <c r="D22" s="17" t="str">
        <f>VLOOKUP(C22,'INS-CLUB'!B:D,2,FALSE)</f>
        <v>ALEJANDRA DIAZ REGUEIRA</v>
      </c>
      <c r="E22" s="1" t="str">
        <f>VLOOKUP(C22,'INS-CLUB'!B:D,3,FALSE)</f>
        <v>TRIATLON ARTEIXO</v>
      </c>
      <c r="F22" s="12">
        <f t="shared" si="0"/>
        <v>1.4270833333333333E-2</v>
      </c>
      <c r="G22" s="4">
        <f t="shared" si="1"/>
        <v>4.4791666666666678E-3</v>
      </c>
      <c r="I22" s="12">
        <v>1.4618055555555556E-2</v>
      </c>
      <c r="J22" s="12">
        <v>3.4722222222222224E-4</v>
      </c>
    </row>
    <row r="23" spans="1:10">
      <c r="A23" s="1" t="s">
        <v>15</v>
      </c>
      <c r="B23" s="6">
        <v>22</v>
      </c>
      <c r="C23" s="7" t="s">
        <v>337</v>
      </c>
      <c r="D23" s="19" t="str">
        <f>VLOOKUP(C23,'INS-CLUB'!B:D,2,FALSE)</f>
        <v>IREA ADRIANA ALEN FERNANDEZ</v>
      </c>
      <c r="E23" s="6" t="str">
        <f>VLOOKUP(C23,'INS-CLUB'!B:D,3,FALSE)</f>
        <v>TRISADA</v>
      </c>
      <c r="F23" s="14">
        <f t="shared" si="0"/>
        <v>1.4317129629629629E-2</v>
      </c>
      <c r="G23" s="8">
        <f t="shared" si="1"/>
        <v>4.5254629629629638E-3</v>
      </c>
      <c r="I23" s="14">
        <v>1.4664351851851852E-2</v>
      </c>
      <c r="J23" s="12">
        <v>3.4722222222222224E-4</v>
      </c>
    </row>
    <row r="24" spans="1:10">
      <c r="A24" s="1" t="s">
        <v>15</v>
      </c>
      <c r="B24" s="1">
        <v>23</v>
      </c>
      <c r="C24" s="2" t="s">
        <v>322</v>
      </c>
      <c r="D24" s="17" t="str">
        <f>VLOOKUP(C24,'INS-CLUB'!B:D,2,FALSE)</f>
        <v>SEREA VENTUREIRA FERNANDEZ</v>
      </c>
      <c r="E24" s="1" t="str">
        <f>VLOOKUP(C24,'INS-CLUB'!B:D,3,FALSE)</f>
        <v>AD NAUTICO DE NARON</v>
      </c>
      <c r="F24" s="12">
        <f t="shared" si="0"/>
        <v>1.4386574074074072E-2</v>
      </c>
      <c r="G24" s="4">
        <f t="shared" si="1"/>
        <v>4.5949074074074069E-3</v>
      </c>
      <c r="I24" s="12">
        <v>1.4733796296296295E-2</v>
      </c>
      <c r="J24" s="12">
        <v>3.4722222222222224E-4</v>
      </c>
    </row>
    <row r="25" spans="1:10">
      <c r="A25" s="1" t="s">
        <v>15</v>
      </c>
      <c r="B25" s="6">
        <v>24</v>
      </c>
      <c r="C25" s="7" t="s">
        <v>340</v>
      </c>
      <c r="D25" s="19" t="str">
        <f>VLOOKUP(C25,'INS-CLUB'!B:D,2,FALSE)</f>
        <v>ANA QUINTAS CASTILLO</v>
      </c>
      <c r="E25" s="6" t="str">
        <f>VLOOKUP(C25,'INS-CLUB'!B:D,3,FALSE)</f>
        <v>TRISADA</v>
      </c>
      <c r="F25" s="14">
        <f t="shared" si="0"/>
        <v>1.462962962962963E-2</v>
      </c>
      <c r="G25" s="8">
        <f t="shared" si="1"/>
        <v>4.837962962962964E-3</v>
      </c>
      <c r="I25" s="14">
        <v>1.4976851851851852E-2</v>
      </c>
      <c r="J25" s="12">
        <v>3.4722222222222224E-4</v>
      </c>
    </row>
    <row r="26" spans="1:10">
      <c r="A26" s="1" t="s">
        <v>15</v>
      </c>
      <c r="B26" s="1">
        <v>25</v>
      </c>
      <c r="C26" s="2" t="s">
        <v>326</v>
      </c>
      <c r="D26" s="17" t="str">
        <f>VLOOKUP(C26,'INS-CLUB'!B:D,2,FALSE)</f>
        <v>MARTA CAMPOS FERNANDEZ</v>
      </c>
      <c r="E26" s="1" t="str">
        <f>VLOOKUP(C26,'INS-CLUB'!B:D,3,FALSE)</f>
        <v>ESCOLA JAVI GOMEZ NOYA</v>
      </c>
      <c r="F26" s="12">
        <f t="shared" si="0"/>
        <v>1.5219907407407408E-2</v>
      </c>
      <c r="G26" s="4">
        <f t="shared" si="1"/>
        <v>5.4282407407407422E-3</v>
      </c>
      <c r="I26" s="12">
        <v>1.556712962962963E-2</v>
      </c>
      <c r="J26" s="12">
        <v>3.4722222222222224E-4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scale="97" fitToHeight="0" orientation="portrait" r:id="rId1"/>
  <headerFooter>
    <oddHeader>&amp;L&amp;"-,Negrita"&amp;12
RESULTADOS:
&amp;"-,Normal"&amp;11Carreira1: 1000m.
Ciclismo: 4000m.
Carreira2: 500m. &amp;C&amp;"-,Negrita"&amp;14        &amp;G
&amp;12DUATLÓN ESCOLAR DE CARBALLO 18/02/ 2018 (CLASIFICATORIO)</oddHeader>
    <oddFooter>&amp;C&amp;P de &amp;N
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opLeftCell="A37" zoomScaleNormal="100" workbookViewId="0">
      <selection activeCell="D56" sqref="D56"/>
    </sheetView>
  </sheetViews>
  <sheetFormatPr baseColWidth="10" defaultRowHeight="15"/>
  <cols>
    <col min="1" max="1" width="10.5703125" bestFit="1" customWidth="1"/>
    <col min="2" max="2" width="6.140625" customWidth="1"/>
    <col min="3" max="3" width="7.28515625" customWidth="1"/>
    <col min="4" max="4" width="31.85546875" customWidth="1"/>
    <col min="5" max="5" width="32.85546875" customWidth="1"/>
    <col min="6" max="6" width="10.5703125" bestFit="1" customWidth="1"/>
    <col min="7" max="7" width="5.85546875" customWidth="1"/>
  </cols>
  <sheetData>
    <row r="1" spans="1:7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7">
      <c r="A2" s="1" t="s">
        <v>16</v>
      </c>
      <c r="B2" s="1">
        <v>1</v>
      </c>
      <c r="C2" s="2" t="s">
        <v>360</v>
      </c>
      <c r="D2" s="17" t="str">
        <f>VLOOKUP(C2,'INS-CLUB'!B:D,2,FALSE)</f>
        <v>DAMIAN SUAREZ COUTO</v>
      </c>
      <c r="E2" s="1" t="str">
        <f>VLOOKUP(C2,'INS-CLUB'!B:D,3,FALSE)</f>
        <v>CLUB NATACION CEDEIRA MUEBLES GARCIA</v>
      </c>
      <c r="F2" s="12">
        <v>9.5370370370370366E-3</v>
      </c>
      <c r="G2" s="4"/>
    </row>
    <row r="3" spans="1:7">
      <c r="A3" s="1" t="s">
        <v>16</v>
      </c>
      <c r="B3" s="9">
        <v>2</v>
      </c>
      <c r="C3" s="10" t="s">
        <v>375</v>
      </c>
      <c r="D3" s="18" t="str">
        <f>VLOOKUP(C3,'INS-CLUB'!B:D,2,FALSE)</f>
        <v>LUCAS GARCIA PICON</v>
      </c>
      <c r="E3" s="9" t="str">
        <f>VLOOKUP(C3,'INS-CLUB'!B:D,3,FALSE)</f>
        <v>TALLERES DAVID TRIATLON COMPOSTELA</v>
      </c>
      <c r="F3" s="13">
        <v>9.5486111111111101E-3</v>
      </c>
      <c r="G3" s="11">
        <f>F3-$F$2</f>
        <v>1.157407407407357E-5</v>
      </c>
    </row>
    <row r="4" spans="1:7">
      <c r="A4" s="1" t="s">
        <v>16</v>
      </c>
      <c r="B4" s="1">
        <v>3</v>
      </c>
      <c r="C4" s="2" t="s">
        <v>354</v>
      </c>
      <c r="D4" s="17" t="str">
        <f>VLOOKUP(C4,'INS-CLUB'!B:D,2,FALSE)</f>
        <v>NACHO MAROÑO PASCALIN</v>
      </c>
      <c r="E4" s="1" t="str">
        <f>VLOOKUP(C4,'INS-CLUB'!B:D,3,FALSE)</f>
        <v>CLUB COMPAÑIA DE MARIA</v>
      </c>
      <c r="F4" s="12">
        <v>9.6412037037037039E-3</v>
      </c>
      <c r="G4" s="4">
        <f>F4-$F$2</f>
        <v>1.0416666666666734E-4</v>
      </c>
    </row>
    <row r="5" spans="1:7">
      <c r="A5" s="1" t="s">
        <v>16</v>
      </c>
      <c r="B5" s="6">
        <v>4</v>
      </c>
      <c r="C5" s="7" t="s">
        <v>511</v>
      </c>
      <c r="D5" s="19" t="str">
        <f>VLOOKUP(C5,'INS-CLUB'!B:D,2,FALSE)</f>
        <v>TOMAS POMBO ALVAREZ</v>
      </c>
      <c r="E5" s="6" t="str">
        <f>VLOOKUP(C5,'INS-CLUB'!B:D,3,FALSE)</f>
        <v>AD FOGAR</v>
      </c>
      <c r="F5" s="14">
        <v>9.6874999999999999E-3</v>
      </c>
      <c r="G5" s="11">
        <f>F5-$F$2</f>
        <v>1.5046296296296335E-4</v>
      </c>
    </row>
    <row r="6" spans="1:7">
      <c r="A6" s="1" t="s">
        <v>16</v>
      </c>
      <c r="B6" s="1">
        <v>5</v>
      </c>
      <c r="C6" s="2" t="s">
        <v>377</v>
      </c>
      <c r="D6" s="17" t="str">
        <f>VLOOKUP(C6,'INS-CLUB'!B:D,2,FALSE)</f>
        <v>PEDRO SEOANE RODRIGUEZ</v>
      </c>
      <c r="E6" s="1" t="str">
        <f>VLOOKUP(C6,'INS-CLUB'!B:D,3,FALSE)</f>
        <v>TALLERES DAVID TRIATLON COMPOSTELA</v>
      </c>
      <c r="F6" s="12">
        <v>9.7337962962962977E-3</v>
      </c>
      <c r="G6" s="4">
        <f>F6-$F$2</f>
        <v>1.967592592592611E-4</v>
      </c>
    </row>
    <row r="7" spans="1:7">
      <c r="A7" s="1" t="s">
        <v>16</v>
      </c>
      <c r="B7" s="6">
        <v>6</v>
      </c>
      <c r="C7" s="7" t="s">
        <v>355</v>
      </c>
      <c r="D7" s="19" t="str">
        <f>VLOOKUP(C7,'INS-CLUB'!B:D,2,FALSE)</f>
        <v>IAGO PRADA MAROÑO</v>
      </c>
      <c r="E7" s="6" t="str">
        <f>VLOOKUP(C7,'INS-CLUB'!B:D,3,FALSE)</f>
        <v>CLUB COMPAÑIA DE MARIA</v>
      </c>
      <c r="F7" s="14">
        <v>9.8263888888888897E-3</v>
      </c>
      <c r="G7" s="8">
        <f>F7-$F$2</f>
        <v>2.8935185185185314E-4</v>
      </c>
    </row>
    <row r="8" spans="1:7">
      <c r="A8" s="1" t="s">
        <v>16</v>
      </c>
      <c r="B8" s="1">
        <v>7</v>
      </c>
      <c r="C8" s="2" t="s">
        <v>514</v>
      </c>
      <c r="D8" s="17" t="str">
        <f>VLOOKUP(C8,'INS-CLUB'!B:D,2,FALSE)</f>
        <v>HUGO SOUTO ANDUJAR</v>
      </c>
      <c r="E8" s="1" t="str">
        <f>VLOOKUP(C8,'INS-CLUB'!B:D,3,FALSE)</f>
        <v>AD FOGAR</v>
      </c>
      <c r="F8" s="12">
        <v>9.8842592592592576E-3</v>
      </c>
      <c r="G8" s="4">
        <f>F8-$F$2</f>
        <v>3.4722222222222099E-4</v>
      </c>
    </row>
    <row r="9" spans="1:7">
      <c r="A9" s="1" t="s">
        <v>16</v>
      </c>
      <c r="B9" s="6">
        <v>8</v>
      </c>
      <c r="C9" s="7" t="s">
        <v>341</v>
      </c>
      <c r="D9" s="19" t="str">
        <f>VLOOKUP(C9,'INS-CLUB'!B:D,2,FALSE)</f>
        <v>MANUEL SOUTO RAMOS</v>
      </c>
      <c r="E9" s="6" t="str">
        <f>VLOOKUP(C9,'INS-CLUB'!B:D,3,FALSE)</f>
        <v>AD FOGAR</v>
      </c>
      <c r="F9" s="14">
        <v>9.8958333333333329E-3</v>
      </c>
      <c r="G9" s="8">
        <f>F9-$F$2</f>
        <v>3.5879629629629629E-4</v>
      </c>
    </row>
    <row r="10" spans="1:7">
      <c r="A10" s="1" t="s">
        <v>16</v>
      </c>
      <c r="B10" s="1">
        <v>9</v>
      </c>
      <c r="C10" s="2" t="s">
        <v>385</v>
      </c>
      <c r="D10" s="17" t="str">
        <f>VLOOKUP(C10,'INS-CLUB'!B:D,2,FALSE)</f>
        <v>MARCO MOTA CAMINO</v>
      </c>
      <c r="E10" s="1" t="str">
        <f>VLOOKUP(C10,'INS-CLUB'!B:D,3,FALSE)</f>
        <v>TRIATLON ARCADE INFORHOUSE</v>
      </c>
      <c r="F10" s="12">
        <v>1.005787037037037E-2</v>
      </c>
      <c r="G10" s="4">
        <f>F10-$F$2</f>
        <v>5.2083333333333322E-4</v>
      </c>
    </row>
    <row r="11" spans="1:7">
      <c r="A11" s="1" t="s">
        <v>16</v>
      </c>
      <c r="B11" s="6">
        <v>10</v>
      </c>
      <c r="C11" s="7" t="s">
        <v>371</v>
      </c>
      <c r="D11" s="19" t="str">
        <f>VLOOKUP(C11,'INS-CLUB'!B:D,2,FALSE)</f>
        <v>HUGO GOIRIZ BRAÑAS</v>
      </c>
      <c r="E11" s="6" t="str">
        <f>VLOOKUP(C11,'INS-CLUB'!B:D,3,FALSE)</f>
        <v>ESCOLA JAVI GOMEZ NOYA</v>
      </c>
      <c r="F11" s="14">
        <v>1.0173611111111111E-2</v>
      </c>
      <c r="G11" s="8">
        <f>F11-$F$2</f>
        <v>6.3657407407407413E-4</v>
      </c>
    </row>
    <row r="12" spans="1:7">
      <c r="A12" s="1" t="s">
        <v>16</v>
      </c>
      <c r="B12" s="1">
        <v>11</v>
      </c>
      <c r="C12" s="2" t="s">
        <v>374</v>
      </c>
      <c r="D12" s="17" t="str">
        <f>VLOOKUP(C12,'INS-CLUB'!B:D,2,FALSE)</f>
        <v>DANIEL PORTOMEÑE FORMOSO</v>
      </c>
      <c r="E12" s="1" t="str">
        <f>VLOOKUP(C12,'INS-CLUB'!B:D,3,FALSE)</f>
        <v>ESCOLA JAVI GOMEZ NOYA</v>
      </c>
      <c r="F12" s="12">
        <v>1.0243055555555556E-2</v>
      </c>
      <c r="G12" s="4">
        <f>F12-$F$2</f>
        <v>7.0601851851851902E-4</v>
      </c>
    </row>
    <row r="13" spans="1:7">
      <c r="A13" s="1" t="s">
        <v>16</v>
      </c>
      <c r="B13" s="6">
        <v>12</v>
      </c>
      <c r="C13" s="7" t="s">
        <v>380</v>
      </c>
      <c r="D13" s="19" t="str">
        <f>VLOOKUP(C13,'INS-CLUB'!B:D,2,FALSE)</f>
        <v>XOEL BLANCO PARGA</v>
      </c>
      <c r="E13" s="6" t="str">
        <f>VLOOKUP(C13,'INS-CLUB'!B:D,3,FALSE)</f>
        <v>TRIATLON ARCADE INFORHOUSE</v>
      </c>
      <c r="F13" s="14">
        <v>1.0289351851851852E-2</v>
      </c>
      <c r="G13" s="8">
        <f>F13-$F$2</f>
        <v>7.5231481481481503E-4</v>
      </c>
    </row>
    <row r="14" spans="1:7">
      <c r="A14" s="1" t="s">
        <v>16</v>
      </c>
      <c r="B14" s="1">
        <v>13</v>
      </c>
      <c r="C14" s="2" t="s">
        <v>365</v>
      </c>
      <c r="D14" s="17" t="str">
        <f>VLOOKUP(C14,'INS-CLUB'!B:D,2,FALSE)</f>
        <v>ARON LORENZO GONZALEZ</v>
      </c>
      <c r="E14" s="1" t="str">
        <f>VLOOKUP(C14,'INS-CLUB'!B:D,3,FALSE)</f>
        <v>CLUB OLIMPICO DE VEDRA</v>
      </c>
      <c r="F14" s="12">
        <v>1.0358796296296295E-2</v>
      </c>
      <c r="G14" s="4">
        <f>F14-$F$2</f>
        <v>8.2175925925925819E-4</v>
      </c>
    </row>
    <row r="15" spans="1:7">
      <c r="A15" s="1" t="s">
        <v>16</v>
      </c>
      <c r="B15" s="6">
        <v>14</v>
      </c>
      <c r="C15" s="7" t="s">
        <v>388</v>
      </c>
      <c r="D15" s="19" t="str">
        <f>VLOOKUP(C15,'INS-CLUB'!B:D,2,FALSE)</f>
        <v>JAIRO MIGUEZ ALDAO</v>
      </c>
      <c r="E15" s="6" t="str">
        <f>VLOOKUP(C15,'INS-CLUB'!B:D,3,FALSE)</f>
        <v>TRIATLON ARTEIXO</v>
      </c>
      <c r="F15" s="14">
        <v>1.0405092592592593E-2</v>
      </c>
      <c r="G15" s="8">
        <f>F15-$F$2</f>
        <v>8.6805555555555594E-4</v>
      </c>
    </row>
    <row r="16" spans="1:7">
      <c r="A16" s="1" t="s">
        <v>16</v>
      </c>
      <c r="B16" s="1">
        <v>15</v>
      </c>
      <c r="C16" s="2" t="s">
        <v>368</v>
      </c>
      <c r="D16" s="17" t="str">
        <f>VLOOKUP(C16,'INS-CLUB'!B:D,2,FALSE)</f>
        <v>PABLO CANEIRO LORENZO</v>
      </c>
      <c r="E16" s="1" t="str">
        <f>VLOOKUP(C16,'INS-CLUB'!B:D,3,FALSE)</f>
        <v>ESCOLA JAVI GOMEZ NOYA</v>
      </c>
      <c r="F16" s="12">
        <v>1.042824074074074E-2</v>
      </c>
      <c r="G16" s="4">
        <f>F16-$F$2</f>
        <v>8.9120370370370308E-4</v>
      </c>
    </row>
    <row r="17" spans="1:7">
      <c r="A17" s="1" t="s">
        <v>16</v>
      </c>
      <c r="B17" s="6">
        <v>16</v>
      </c>
      <c r="C17" s="7" t="s">
        <v>350</v>
      </c>
      <c r="D17" s="19" t="str">
        <f>VLOOKUP(C17,'INS-CLUB'!B:D,2,FALSE)</f>
        <v>HUGO GOMEZ ARIAS</v>
      </c>
      <c r="E17" s="6" t="str">
        <f>VLOOKUP(C17,'INS-CLUB'!B:D,3,FALSE)</f>
        <v>CC CAMBRE-CAEIRO</v>
      </c>
      <c r="F17" s="14">
        <v>1.045138888888889E-2</v>
      </c>
      <c r="G17" s="8">
        <f>F17-$F$2</f>
        <v>9.1435185185185369E-4</v>
      </c>
    </row>
    <row r="18" spans="1:7">
      <c r="A18" s="1" t="s">
        <v>16</v>
      </c>
      <c r="B18" s="1">
        <v>17</v>
      </c>
      <c r="C18" s="2" t="s">
        <v>391</v>
      </c>
      <c r="D18" s="17" t="str">
        <f>VLOOKUP(C18,'INS-CLUB'!B:D,2,FALSE)</f>
        <v>MIGUEL ANGEL FERNANDEZ ARES</v>
      </c>
      <c r="E18" s="1" t="str">
        <f>VLOOKUP(C18,'INS-CLUB'!B:D,3,FALSE)</f>
        <v>TRISADA</v>
      </c>
      <c r="F18" s="12">
        <v>1.050925925925926E-2</v>
      </c>
      <c r="G18" s="4">
        <f>F18-$F$2</f>
        <v>9.7222222222222328E-4</v>
      </c>
    </row>
    <row r="19" spans="1:7">
      <c r="A19" s="1" t="s">
        <v>16</v>
      </c>
      <c r="B19" s="6">
        <v>18</v>
      </c>
      <c r="C19" s="7" t="s">
        <v>353</v>
      </c>
      <c r="D19" s="19" t="str">
        <f>VLOOKUP(C19,'INS-CLUB'!B:D,2,FALSE)</f>
        <v>DAVID FIGUEROA GEIJO</v>
      </c>
      <c r="E19" s="6" t="str">
        <f>VLOOKUP(C19,'INS-CLUB'!B:D,3,FALSE)</f>
        <v>CLUB COMPAÑIA DE MARIA</v>
      </c>
      <c r="F19" s="14">
        <v>1.0532407407407407E-2</v>
      </c>
      <c r="G19" s="8">
        <f>F19-$F$2</f>
        <v>9.9537037037037042E-4</v>
      </c>
    </row>
    <row r="20" spans="1:7">
      <c r="A20" s="1" t="s">
        <v>16</v>
      </c>
      <c r="B20" s="1">
        <v>19</v>
      </c>
      <c r="C20" s="2" t="s">
        <v>372</v>
      </c>
      <c r="D20" s="17" t="str">
        <f>VLOOKUP(C20,'INS-CLUB'!B:D,2,FALSE)</f>
        <v>DIEGO GONZALEZ PERNAS</v>
      </c>
      <c r="E20" s="1" t="str">
        <f>VLOOKUP(C20,'INS-CLUB'!B:D,3,FALSE)</f>
        <v>ESCOLA JAVI GOMEZ NOYA</v>
      </c>
      <c r="F20" s="12">
        <v>1.0578703703703703E-2</v>
      </c>
      <c r="G20" s="4">
        <f>F20-$F$2</f>
        <v>1.0416666666666664E-3</v>
      </c>
    </row>
    <row r="21" spans="1:7">
      <c r="A21" s="1" t="s">
        <v>16</v>
      </c>
      <c r="B21" s="6">
        <v>20</v>
      </c>
      <c r="C21" s="7" t="s">
        <v>373</v>
      </c>
      <c r="D21" s="19" t="str">
        <f>VLOOKUP(C21,'INS-CLUB'!B:D,2,FALSE)</f>
        <v>BORJA LOPEZ GONZALEZ</v>
      </c>
      <c r="E21" s="6" t="str">
        <f>VLOOKUP(C21,'INS-CLUB'!B:D,3,FALSE)</f>
        <v>ESCOLA JAVI GOMEZ NOYA</v>
      </c>
      <c r="F21" s="14">
        <v>1.0671296296296297E-2</v>
      </c>
      <c r="G21" s="8">
        <f>F21-$F$2</f>
        <v>1.1342592592592602E-3</v>
      </c>
    </row>
    <row r="22" spans="1:7">
      <c r="A22" s="1" t="s">
        <v>16</v>
      </c>
      <c r="B22" s="1">
        <v>21</v>
      </c>
      <c r="C22" s="2" t="s">
        <v>381</v>
      </c>
      <c r="D22" s="17" t="str">
        <f>VLOOKUP(C22,'INS-CLUB'!B:D,2,FALSE)</f>
        <v>PABLO CODESIDO FERNANDEZ</v>
      </c>
      <c r="E22" s="1" t="str">
        <f>VLOOKUP(C22,'INS-CLUB'!B:D,3,FALSE)</f>
        <v>TRIATLON ARCADE INFORHOUSE</v>
      </c>
      <c r="F22" s="12">
        <v>1.0717592592592593E-2</v>
      </c>
      <c r="G22" s="4">
        <f>F22-$F$2</f>
        <v>1.1805555555555562E-3</v>
      </c>
    </row>
    <row r="23" spans="1:7">
      <c r="A23" s="1" t="s">
        <v>16</v>
      </c>
      <c r="B23" s="6">
        <v>22</v>
      </c>
      <c r="C23" s="7" t="s">
        <v>358</v>
      </c>
      <c r="D23" s="19" t="str">
        <f>VLOOKUP(C23,'INS-CLUB'!B:D,2,FALSE)</f>
        <v>LUCAS RIOLA DELGADO</v>
      </c>
      <c r="E23" s="6" t="str">
        <f>VLOOKUP(C23,'INS-CLUB'!B:D,3,FALSE)</f>
        <v>CLUB NATACION CEDEIRA MUEBLES GARCIA</v>
      </c>
      <c r="F23" s="14">
        <v>1.082175925925926E-2</v>
      </c>
      <c r="G23" s="8">
        <f>F23-$F$2</f>
        <v>1.2847222222222236E-3</v>
      </c>
    </row>
    <row r="24" spans="1:7">
      <c r="A24" s="1" t="s">
        <v>16</v>
      </c>
      <c r="B24" s="1">
        <v>23</v>
      </c>
      <c r="C24" s="2" t="s">
        <v>362</v>
      </c>
      <c r="D24" s="17" t="str">
        <f>VLOOKUP(C24,'INS-CLUB'!B:D,2,FALSE)</f>
        <v>DARIO HUERTA ROMERO</v>
      </c>
      <c r="E24" s="1" t="str">
        <f>VLOOKUP(C24,'INS-CLUB'!B:D,3,FALSE)</f>
        <v>CLUB NATACION RIVEIRA</v>
      </c>
      <c r="F24" s="12">
        <v>1.082175925925926E-2</v>
      </c>
      <c r="G24" s="4">
        <f>F24-$F$2</f>
        <v>1.2847222222222236E-3</v>
      </c>
    </row>
    <row r="25" spans="1:7">
      <c r="A25" s="1" t="s">
        <v>16</v>
      </c>
      <c r="B25" s="6">
        <v>24</v>
      </c>
      <c r="C25" s="7" t="s">
        <v>384</v>
      </c>
      <c r="D25" s="19" t="str">
        <f>VLOOKUP(C25,'INS-CLUB'!B:D,2,FALSE)</f>
        <v>NICOLAS LOSADA FREIRIA</v>
      </c>
      <c r="E25" s="6" t="str">
        <f>VLOOKUP(C25,'INS-CLUB'!B:D,3,FALSE)</f>
        <v>TRIATLON ARCADE INFORHOUSE</v>
      </c>
      <c r="F25" s="14">
        <v>1.0960648148148148E-2</v>
      </c>
      <c r="G25" s="8">
        <f>F25-$F$2</f>
        <v>1.4236111111111116E-3</v>
      </c>
    </row>
    <row r="26" spans="1:7">
      <c r="A26" s="1" t="s">
        <v>16</v>
      </c>
      <c r="B26" s="1">
        <v>25</v>
      </c>
      <c r="C26" s="2" t="s">
        <v>359</v>
      </c>
      <c r="D26" s="17" t="str">
        <f>VLOOKUP(C26,'INS-CLUB'!B:D,2,FALSE)</f>
        <v>SAMUEL SANCHEZ GRANDAL</v>
      </c>
      <c r="E26" s="1" t="str">
        <f>VLOOKUP(C26,'INS-CLUB'!B:D,3,FALSE)</f>
        <v>CLUB NATACION CEDEIRA MUEBLES GARCIA</v>
      </c>
      <c r="F26" s="12">
        <v>1.0983796296296297E-2</v>
      </c>
      <c r="G26" s="4">
        <f>F26-$F$2</f>
        <v>1.4467592592592605E-3</v>
      </c>
    </row>
    <row r="27" spans="1:7">
      <c r="A27" s="1" t="s">
        <v>16</v>
      </c>
      <c r="B27" s="6">
        <v>26</v>
      </c>
      <c r="C27" s="7" t="s">
        <v>379</v>
      </c>
      <c r="D27" s="19" t="str">
        <f>VLOOKUP(C27,'INS-CLUB'!B:D,2,FALSE)</f>
        <v>ALEJANDRO BEIS VIGO</v>
      </c>
      <c r="E27" s="6" t="str">
        <f>VLOOKUP(C27,'INS-CLUB'!B:D,3,FALSE)</f>
        <v>TRIATLON ARCADE INFORHOUSE</v>
      </c>
      <c r="F27" s="14">
        <v>1.1030092592592591E-2</v>
      </c>
      <c r="G27" s="8">
        <f>F27-$F$2</f>
        <v>1.4930555555555548E-3</v>
      </c>
    </row>
    <row r="28" spans="1:7">
      <c r="A28" s="1" t="s">
        <v>16</v>
      </c>
      <c r="B28" s="1">
        <v>27</v>
      </c>
      <c r="C28" s="2" t="s">
        <v>387</v>
      </c>
      <c r="D28" s="17" t="str">
        <f>VLOOKUP(C28,'INS-CLUB'!B:D,2,FALSE)</f>
        <v>IVAN REY CANDAL</v>
      </c>
      <c r="E28" s="1" t="str">
        <f>VLOOKUP(C28,'INS-CLUB'!B:D,3,FALSE)</f>
        <v>TRIATLON ARCADE INFORHOUSE</v>
      </c>
      <c r="F28" s="12">
        <v>1.1145833333333334E-2</v>
      </c>
      <c r="G28" s="4">
        <f>F28-$F$2</f>
        <v>1.6087962962962974E-3</v>
      </c>
    </row>
    <row r="29" spans="1:7">
      <c r="A29" s="1" t="s">
        <v>16</v>
      </c>
      <c r="B29" s="6">
        <v>28</v>
      </c>
      <c r="C29" s="7" t="s">
        <v>370</v>
      </c>
      <c r="D29" s="19" t="str">
        <f>VLOOKUP(C29,'INS-CLUB'!B:D,2,FALSE)</f>
        <v>DAVID GARROTE CAMOIRA</v>
      </c>
      <c r="E29" s="6" t="str">
        <f>VLOOKUP(C29,'INS-CLUB'!B:D,3,FALSE)</f>
        <v>ESCOLA JAVI GOMEZ NOYA</v>
      </c>
      <c r="F29" s="14">
        <v>1.1180555555555556E-2</v>
      </c>
      <c r="G29" s="8">
        <f>F29-$F$2</f>
        <v>1.6435185185185198E-3</v>
      </c>
    </row>
    <row r="30" spans="1:7">
      <c r="A30" s="1" t="s">
        <v>16</v>
      </c>
      <c r="B30" s="1">
        <v>29</v>
      </c>
      <c r="C30" s="2" t="s">
        <v>363</v>
      </c>
      <c r="D30" s="17" t="str">
        <f>VLOOKUP(C30,'INS-CLUB'!B:D,2,FALSE)</f>
        <v>HUGO SAMPEDRO LIJO</v>
      </c>
      <c r="E30" s="1" t="str">
        <f>VLOOKUP(C30,'INS-CLUB'!B:D,3,FALSE)</f>
        <v>CLUB NATACION RIVEIRA</v>
      </c>
      <c r="F30" s="12">
        <v>1.1203703703703704E-2</v>
      </c>
      <c r="G30" s="4">
        <f>F30-$F$2</f>
        <v>1.666666666666667E-3</v>
      </c>
    </row>
    <row r="31" spans="1:7">
      <c r="A31" s="1" t="s">
        <v>16</v>
      </c>
      <c r="B31" s="6">
        <v>30</v>
      </c>
      <c r="C31" s="7" t="s">
        <v>351</v>
      </c>
      <c r="D31" s="19" t="str">
        <f>VLOOKUP(C31,'INS-CLUB'!B:D,2,FALSE)</f>
        <v>GONZALO DIAZ-CANEJA PEREZ-COLOMER</v>
      </c>
      <c r="E31" s="6" t="str">
        <f>VLOOKUP(C31,'INS-CLUB'!B:D,3,FALSE)</f>
        <v>CLUB COMPAÑIA DE MARIA</v>
      </c>
      <c r="F31" s="14">
        <v>1.1215277777777777E-2</v>
      </c>
      <c r="G31" s="8">
        <f>F31-$F$2</f>
        <v>1.6782407407407406E-3</v>
      </c>
    </row>
    <row r="32" spans="1:7">
      <c r="A32" s="1" t="s">
        <v>16</v>
      </c>
      <c r="B32" s="1">
        <v>31</v>
      </c>
      <c r="C32" s="2" t="s">
        <v>386</v>
      </c>
      <c r="D32" s="17" t="str">
        <f>VLOOKUP(C32,'INS-CLUB'!B:D,2,FALSE)</f>
        <v>ANDRES RAMOS PIÑEIRO</v>
      </c>
      <c r="E32" s="1" t="str">
        <f>VLOOKUP(C32,'INS-CLUB'!B:D,3,FALSE)</f>
        <v>TRIATLON ARCADE INFORHOUSE</v>
      </c>
      <c r="F32" s="12">
        <v>1.1226851851851854E-2</v>
      </c>
      <c r="G32" s="4">
        <f>F32-$F$2</f>
        <v>1.6898148148148176E-3</v>
      </c>
    </row>
    <row r="33" spans="1:7">
      <c r="A33" s="1" t="s">
        <v>16</v>
      </c>
      <c r="B33" s="6">
        <v>32</v>
      </c>
      <c r="C33" s="7" t="s">
        <v>382</v>
      </c>
      <c r="D33" s="19" t="str">
        <f>VLOOKUP(C33,'INS-CLUB'!B:D,2,FALSE)</f>
        <v>JOSE DOMINGUEZ LORES</v>
      </c>
      <c r="E33" s="6" t="str">
        <f>VLOOKUP(C33,'INS-CLUB'!B:D,3,FALSE)</f>
        <v>TRIATLON ARCADE INFORHOUSE</v>
      </c>
      <c r="F33" s="14">
        <v>1.1400462962962965E-2</v>
      </c>
      <c r="G33" s="8">
        <f>F33-$F$2</f>
        <v>1.8634259259259281E-3</v>
      </c>
    </row>
    <row r="34" spans="1:7">
      <c r="A34" s="1" t="s">
        <v>16</v>
      </c>
      <c r="B34" s="1">
        <v>33</v>
      </c>
      <c r="C34" s="2" t="s">
        <v>347</v>
      </c>
      <c r="D34" s="17" t="str">
        <f>VLOOKUP(C34,'INS-CLUB'!B:D,2,FALSE)</f>
        <v>DAVID RODRIGUEZ COUCEIRO</v>
      </c>
      <c r="E34" s="1" t="str">
        <f>VLOOKUP(C34,'INS-CLUB'!B:D,3,FALSE)</f>
        <v>AD NAUTICO DE NARON</v>
      </c>
      <c r="F34" s="12">
        <v>1.1516203703703702E-2</v>
      </c>
      <c r="G34" s="4">
        <f>F34-$F$2</f>
        <v>1.9791666666666655E-3</v>
      </c>
    </row>
    <row r="35" spans="1:7">
      <c r="A35" s="1" t="s">
        <v>16</v>
      </c>
      <c r="B35" s="6">
        <v>34</v>
      </c>
      <c r="C35" s="7" t="s">
        <v>348</v>
      </c>
      <c r="D35" s="19" t="str">
        <f>VLOOKUP(C35,'INS-CLUB'!B:D,2,FALSE)</f>
        <v>ALEJANDRO ROUCO ROMERO</v>
      </c>
      <c r="E35" s="6" t="str">
        <f>VLOOKUP(C35,'INS-CLUB'!B:D,3,FALSE)</f>
        <v>AD NAUTICO DE NARON</v>
      </c>
      <c r="F35" s="14">
        <v>1.1562499999999998E-2</v>
      </c>
      <c r="G35" s="8">
        <f>F35-$F$2</f>
        <v>2.0254629629629615E-3</v>
      </c>
    </row>
    <row r="36" spans="1:7">
      <c r="A36" s="1" t="s">
        <v>16</v>
      </c>
      <c r="B36" s="1">
        <v>35</v>
      </c>
      <c r="C36" s="2" t="s">
        <v>509</v>
      </c>
      <c r="D36" s="17" t="str">
        <f>VLOOKUP(C36,'INS-CLUB'!B:D,2,FALSE)</f>
        <v>CARLOS CANDAL SOLORZANO</v>
      </c>
      <c r="E36" s="1" t="str">
        <f>VLOOKUP(C36,'INS-CLUB'!B:D,3,FALSE)</f>
        <v>AD FOGAR</v>
      </c>
      <c r="F36" s="12">
        <v>1.1585648148148149E-2</v>
      </c>
      <c r="G36" s="4">
        <f>F36-$F$2</f>
        <v>2.0486111111111122E-3</v>
      </c>
    </row>
    <row r="37" spans="1:7">
      <c r="A37" s="1" t="s">
        <v>16</v>
      </c>
      <c r="B37" s="6">
        <v>36</v>
      </c>
      <c r="C37" s="7" t="s">
        <v>394</v>
      </c>
      <c r="D37" s="19" t="str">
        <f>VLOOKUP(C37,'INS-CLUB'!B:D,2,FALSE)</f>
        <v>MATEO SANTOS PARDO</v>
      </c>
      <c r="E37" s="6" t="str">
        <f>VLOOKUP(C37,'INS-CLUB'!B:D,3,FALSE)</f>
        <v>TRISADA</v>
      </c>
      <c r="F37" s="14">
        <v>1.1597222222222222E-2</v>
      </c>
      <c r="G37" s="8">
        <f>F37-$F$2</f>
        <v>2.0601851851851857E-3</v>
      </c>
    </row>
    <row r="38" spans="1:7">
      <c r="A38" s="1" t="s">
        <v>16</v>
      </c>
      <c r="B38" s="1">
        <v>37</v>
      </c>
      <c r="C38" s="2" t="s">
        <v>361</v>
      </c>
      <c r="D38" s="17" t="str">
        <f>VLOOKUP(C38,'INS-CLUB'!B:D,2,FALSE)</f>
        <v>MANUEL GUDE CAMEAN</v>
      </c>
      <c r="E38" s="1" t="str">
        <f>VLOOKUP(C38,'INS-CLUB'!B:D,3,FALSE)</f>
        <v>CLUB NATACION RIVEIRA</v>
      </c>
      <c r="F38" s="12">
        <v>1.1666666666666667E-2</v>
      </c>
      <c r="G38" s="4">
        <f>F38-$F$2</f>
        <v>2.1296296296296306E-3</v>
      </c>
    </row>
    <row r="39" spans="1:7">
      <c r="A39" s="1" t="s">
        <v>16</v>
      </c>
      <c r="B39" s="6">
        <v>38</v>
      </c>
      <c r="C39" s="7" t="s">
        <v>356</v>
      </c>
      <c r="D39" s="19" t="str">
        <f>VLOOKUP(C39,'INS-CLUB'!B:D,2,FALSE)</f>
        <v>IAGO QUINTEIRO SAMPEDRO</v>
      </c>
      <c r="E39" s="6" t="str">
        <f>VLOOKUP(C39,'INS-CLUB'!B:D,3,FALSE)</f>
        <v>CLUB COMPAÑIA DE MARIA</v>
      </c>
      <c r="F39" s="14">
        <v>1.1678240740740741E-2</v>
      </c>
      <c r="G39" s="8">
        <f>F39-$F$2</f>
        <v>2.1412037037037042E-3</v>
      </c>
    </row>
    <row r="40" spans="1:7">
      <c r="A40" s="1" t="s">
        <v>16</v>
      </c>
      <c r="B40" s="1">
        <v>39</v>
      </c>
      <c r="C40" s="2" t="s">
        <v>513</v>
      </c>
      <c r="D40" s="17" t="str">
        <f>VLOOKUP(C40,'INS-CLUB'!B:D,2,FALSE)</f>
        <v>ADRIAN SANCHO FERNANDEZ</v>
      </c>
      <c r="E40" s="1" t="str">
        <f>VLOOKUP(C40,'INS-CLUB'!B:D,3,FALSE)</f>
        <v>AD FOGAR</v>
      </c>
      <c r="F40" s="12">
        <v>1.1759259259259259E-2</v>
      </c>
      <c r="G40" s="4">
        <f>F40-$F$2</f>
        <v>2.2222222222222227E-3</v>
      </c>
    </row>
    <row r="41" spans="1:7">
      <c r="A41" s="1" t="s">
        <v>16</v>
      </c>
      <c r="B41" s="6">
        <v>40</v>
      </c>
      <c r="C41" s="7" t="s">
        <v>378</v>
      </c>
      <c r="D41" s="19" t="str">
        <f>VLOOKUP(C41,'INS-CLUB'!B:D,2,FALSE)</f>
        <v>EDUARDO ABALDE DURAN</v>
      </c>
      <c r="E41" s="6" t="str">
        <f>VLOOKUP(C41,'INS-CLUB'!B:D,3,FALSE)</f>
        <v>TRIATLON ARCADE INFORHOUSE</v>
      </c>
      <c r="F41" s="14">
        <v>1.1782407407407406E-2</v>
      </c>
      <c r="G41" s="8">
        <f>F41-$F$2</f>
        <v>2.2453703703703698E-3</v>
      </c>
    </row>
    <row r="42" spans="1:7">
      <c r="A42" s="1" t="s">
        <v>16</v>
      </c>
      <c r="B42" s="1">
        <v>41</v>
      </c>
      <c r="C42" s="2" t="s">
        <v>343</v>
      </c>
      <c r="D42" s="17" t="str">
        <f>VLOOKUP(C42,'INS-CLUB'!B:D,2,FALSE)</f>
        <v>FERNANDO DIAZ CAPELO</v>
      </c>
      <c r="E42" s="1" t="str">
        <f>VLOOKUP(C42,'INS-CLUB'!B:D,3,FALSE)</f>
        <v xml:space="preserve">AD FOGAR </v>
      </c>
      <c r="F42" s="12">
        <v>1.1828703703703704E-2</v>
      </c>
      <c r="G42" s="4">
        <f>F42-$F$2</f>
        <v>2.2916666666666675E-3</v>
      </c>
    </row>
    <row r="43" spans="1:7">
      <c r="A43" s="1" t="s">
        <v>16</v>
      </c>
      <c r="B43" s="6">
        <v>42</v>
      </c>
      <c r="C43" s="7" t="s">
        <v>393</v>
      </c>
      <c r="D43" s="19" t="str">
        <f>VLOOKUP(C43,'INS-CLUB'!B:D,2,FALSE)</f>
        <v>JAIME QUINTAS CASTILLO</v>
      </c>
      <c r="E43" s="6" t="str">
        <f>VLOOKUP(C43,'INS-CLUB'!B:D,3,FALSE)</f>
        <v>TRISADA</v>
      </c>
      <c r="F43" s="14">
        <v>1.207175925925926E-2</v>
      </c>
      <c r="G43" s="8">
        <f>F43-$F$2</f>
        <v>2.5347222222222229E-3</v>
      </c>
    </row>
    <row r="44" spans="1:7">
      <c r="A44" s="1" t="s">
        <v>16</v>
      </c>
      <c r="B44" s="1">
        <v>43</v>
      </c>
      <c r="C44" s="2" t="s">
        <v>352</v>
      </c>
      <c r="D44" s="17" t="str">
        <f>VLOOKUP(C44,'INS-CLUB'!B:D,2,FALSE)</f>
        <v>IÑIGO FERNANDEZ-PEITEADO ECHEVARRIA</v>
      </c>
      <c r="E44" s="1" t="str">
        <f>VLOOKUP(C44,'INS-CLUB'!B:D,3,FALSE)</f>
        <v>CLUB COMPAÑIA DE MARIA</v>
      </c>
      <c r="F44" s="12">
        <v>1.247685185185185E-2</v>
      </c>
      <c r="G44" s="4">
        <f>F44-$F$2</f>
        <v>2.9398148148148135E-3</v>
      </c>
    </row>
    <row r="45" spans="1:7">
      <c r="A45" s="1" t="s">
        <v>16</v>
      </c>
      <c r="B45" s="6">
        <v>44</v>
      </c>
      <c r="C45" s="7" t="s">
        <v>392</v>
      </c>
      <c r="D45" s="19" t="str">
        <f>VLOOKUP(C45,'INS-CLUB'!B:D,2,FALSE)</f>
        <v>ALEJANDRO NOYA GARCIA</v>
      </c>
      <c r="E45" s="6" t="str">
        <f>VLOOKUP(C45,'INS-CLUB'!B:D,3,FALSE)</f>
        <v>TRISADA</v>
      </c>
      <c r="F45" s="14">
        <v>1.2511574074074073E-2</v>
      </c>
      <c r="G45" s="8">
        <f>F45-$F$2</f>
        <v>2.974537037037036E-3</v>
      </c>
    </row>
    <row r="46" spans="1:7">
      <c r="A46" s="1" t="s">
        <v>16</v>
      </c>
      <c r="B46" s="1">
        <v>45</v>
      </c>
      <c r="C46" s="2" t="s">
        <v>364</v>
      </c>
      <c r="D46" s="17" t="str">
        <f>VLOOKUP(C46,'INS-CLUB'!B:D,2,FALSE)</f>
        <v>HUGO CEA VAZQUEZ</v>
      </c>
      <c r="E46" s="1" t="str">
        <f>VLOOKUP(C46,'INS-CLUB'!B:D,3,FALSE)</f>
        <v>CLUB OLIMPICO DE VEDRA</v>
      </c>
      <c r="F46" s="12">
        <v>1.2615740740740742E-2</v>
      </c>
      <c r="G46" s="4">
        <f>F46-$F$2</f>
        <v>3.078703703703705E-3</v>
      </c>
    </row>
    <row r="47" spans="1:7">
      <c r="A47" s="1" t="s">
        <v>16</v>
      </c>
      <c r="B47" s="6">
        <v>46</v>
      </c>
      <c r="C47" s="7" t="s">
        <v>510</v>
      </c>
      <c r="D47" s="19" t="str">
        <f>VLOOKUP(C47,'INS-CLUB'!B:D,2,FALSE)</f>
        <v>ALEJANDRO NAVARRO LOPEZ</v>
      </c>
      <c r="E47" s="6" t="str">
        <f>VLOOKUP(C47,'INS-CLUB'!B:D,3,FALSE)</f>
        <v>AD FOGAR</v>
      </c>
      <c r="F47" s="14">
        <v>1.2662037037037039E-2</v>
      </c>
      <c r="G47" s="8">
        <f>F47-$F$2</f>
        <v>3.1250000000000028E-3</v>
      </c>
    </row>
    <row r="48" spans="1:7">
      <c r="A48" s="1" t="s">
        <v>16</v>
      </c>
      <c r="B48" s="1">
        <v>47</v>
      </c>
      <c r="C48" s="2" t="s">
        <v>390</v>
      </c>
      <c r="D48" s="17" t="str">
        <f>VLOOKUP(C48,'INS-CLUB'!B:D,2,FALSE)</f>
        <v>JUAN BOUZON BLANCO</v>
      </c>
      <c r="E48" s="1" t="str">
        <f>VLOOKUP(C48,'INS-CLUB'!B:D,3,FALSE)</f>
        <v>TRISADA</v>
      </c>
      <c r="F48" s="12">
        <v>1.2824074074074073E-2</v>
      </c>
      <c r="G48" s="4">
        <f>F48-$F$2</f>
        <v>3.2870370370370362E-3</v>
      </c>
    </row>
    <row r="49" spans="1:7">
      <c r="A49" s="1" t="s">
        <v>16</v>
      </c>
      <c r="B49" s="6">
        <v>48</v>
      </c>
      <c r="C49" s="7" t="s">
        <v>383</v>
      </c>
      <c r="D49" s="19" t="str">
        <f>VLOOKUP(C49,'INS-CLUB'!B:D,2,FALSE)</f>
        <v>OSCAR LODEIRO PEREZ</v>
      </c>
      <c r="E49" s="6" t="str">
        <f>VLOOKUP(C49,'INS-CLUB'!B:D,3,FALSE)</f>
        <v>TRIATLON ARCADE INFORHOUSE</v>
      </c>
      <c r="F49" s="14">
        <v>1.2905092592592591E-2</v>
      </c>
      <c r="G49" s="8">
        <f>F49-$F$2</f>
        <v>3.3680555555555547E-3</v>
      </c>
    </row>
    <row r="50" spans="1:7">
      <c r="A50" s="1" t="s">
        <v>16</v>
      </c>
      <c r="B50" s="1">
        <v>49</v>
      </c>
      <c r="C50" s="2" t="s">
        <v>349</v>
      </c>
      <c r="D50" s="17" t="str">
        <f>VLOOKUP(C50,'INS-CLUB'!B:D,2,FALSE)</f>
        <v>RAUL VILLARES VAZQUEZ</v>
      </c>
      <c r="E50" s="1" t="str">
        <f>VLOOKUP(C50,'INS-CLUB'!B:D,3,FALSE)</f>
        <v>AD NAUTICO DE NARON</v>
      </c>
      <c r="F50" s="12">
        <v>1.2962962962962963E-2</v>
      </c>
      <c r="G50" s="4">
        <f>F50-$F$2</f>
        <v>3.425925925925926E-3</v>
      </c>
    </row>
    <row r="51" spans="1:7">
      <c r="A51" s="1" t="s">
        <v>16</v>
      </c>
      <c r="B51" s="6">
        <v>50</v>
      </c>
      <c r="C51" s="7" t="s">
        <v>345</v>
      </c>
      <c r="D51" s="19" t="str">
        <f>VLOOKUP(C51,'INS-CLUB'!B:D,2,FALSE)</f>
        <v>DANIEL ESPIÑEIRA NAVEIRAS</v>
      </c>
      <c r="E51" s="6" t="str">
        <f>VLOOKUP(C51,'INS-CLUB'!B:D,3,FALSE)</f>
        <v>AD NAUTICO DE NARON</v>
      </c>
      <c r="F51" s="14">
        <v>1.3055555555555556E-2</v>
      </c>
      <c r="G51" s="8">
        <f>F51-$F$2</f>
        <v>3.5185185185185198E-3</v>
      </c>
    </row>
    <row r="52" spans="1:7">
      <c r="A52" s="1" t="s">
        <v>16</v>
      </c>
      <c r="B52" s="1">
        <v>51</v>
      </c>
      <c r="C52" s="2" t="s">
        <v>369</v>
      </c>
      <c r="D52" s="17" t="str">
        <f>VLOOKUP(C52,'INS-CLUB'!B:D,2,FALSE)</f>
        <v>AIMAR DARRIBA RODRIGUEZ</v>
      </c>
      <c r="E52" s="1" t="str">
        <f>VLOOKUP(C52,'INS-CLUB'!B:D,3,FALSE)</f>
        <v>ESCOLA JAVI GOMEZ NOYA</v>
      </c>
      <c r="F52" s="12">
        <v>1.3136574074074077E-2</v>
      </c>
      <c r="G52" s="4">
        <f>F52-$F$2</f>
        <v>3.59953703703704E-3</v>
      </c>
    </row>
    <row r="53" spans="1:7">
      <c r="A53" s="1" t="s">
        <v>16</v>
      </c>
      <c r="B53" s="6">
        <v>52</v>
      </c>
      <c r="C53" s="7" t="s">
        <v>512</v>
      </c>
      <c r="D53" s="19" t="str">
        <f>VLOOKUP(C53,'INS-CLUB'!B:D,2,FALSE)</f>
        <v>JORDI ROJO PUENTE</v>
      </c>
      <c r="E53" s="6" t="str">
        <f>VLOOKUP(C53,'INS-CLUB'!B:D,3,FALSE)</f>
        <v>AD FOGAR</v>
      </c>
      <c r="F53" s="14">
        <v>1.3229166666666667E-2</v>
      </c>
      <c r="G53" s="8">
        <f>F53-$F$2</f>
        <v>3.6921296296296303E-3</v>
      </c>
    </row>
    <row r="54" spans="1:7">
      <c r="A54" s="1" t="s">
        <v>16</v>
      </c>
      <c r="B54" s="1">
        <v>53</v>
      </c>
      <c r="C54" s="2" t="s">
        <v>389</v>
      </c>
      <c r="D54" s="17" t="str">
        <f>VLOOKUP(C54,'INS-CLUB'!B:D,2,FALSE)</f>
        <v>MARIO VAZQUEZ VARELA</v>
      </c>
      <c r="E54" s="1" t="str">
        <f>VLOOKUP(C54,'INS-CLUB'!B:D,3,FALSE)</f>
        <v>TRIATLON ARTEIXO</v>
      </c>
      <c r="F54" s="12">
        <v>1.3969907407407408E-2</v>
      </c>
      <c r="G54" s="4">
        <f>F54-$F$2</f>
        <v>4.4328703703703717E-3</v>
      </c>
    </row>
    <row r="55" spans="1:7">
      <c r="A55" s="1" t="s">
        <v>16</v>
      </c>
      <c r="B55" s="6">
        <v>54</v>
      </c>
      <c r="C55" s="7" t="s">
        <v>366</v>
      </c>
      <c r="D55" s="19" t="str">
        <f>VLOOKUP(C55,'INS-CLUB'!B:D,2,FALSE)</f>
        <v>BRAIS OTERO PEREIRA</v>
      </c>
      <c r="E55" s="6" t="str">
        <f>VLOOKUP(C55,'INS-CLUB'!B:D,3,FALSE)</f>
        <v>CLUB OLIMPICO DE VEDRA</v>
      </c>
      <c r="F55" s="14">
        <v>1.3993055555555555E-2</v>
      </c>
      <c r="G55" s="8">
        <f>F55-$F$2</f>
        <v>4.4560185185185189E-3</v>
      </c>
    </row>
    <row r="56" spans="1:7">
      <c r="A56" s="1" t="s">
        <v>16</v>
      </c>
      <c r="B56" s="1">
        <v>55</v>
      </c>
      <c r="C56" s="2" t="s">
        <v>342</v>
      </c>
      <c r="D56" s="17" t="str">
        <f>VLOOKUP(C56,'INS-CLUB'!B:D,2,FALSE)</f>
        <v>ALEJANDRO TEIJEIRO ANDRADE</v>
      </c>
      <c r="E56" s="1" t="str">
        <f>VLOOKUP(C56,'INS-CLUB'!B:D,3,FALSE)</f>
        <v>AD FOGAR</v>
      </c>
      <c r="F56" s="12">
        <v>1.4351851851851852E-2</v>
      </c>
      <c r="G56" s="4">
        <f>F56-$F$2</f>
        <v>4.8148148148148152E-3</v>
      </c>
    </row>
    <row r="57" spans="1:7">
      <c r="A57" s="1" t="s">
        <v>16</v>
      </c>
      <c r="B57" s="6">
        <v>56</v>
      </c>
      <c r="C57" s="7" t="s">
        <v>376</v>
      </c>
      <c r="D57" s="19" t="str">
        <f>VLOOKUP(C57,'INS-CLUB'!B:D,2,FALSE)</f>
        <v>SERGIO SANDE CENDAN</v>
      </c>
      <c r="E57" s="6" t="str">
        <f>VLOOKUP(C57,'INS-CLUB'!B:D,3,FALSE)</f>
        <v>TALLERES DAVID TRIATLON COMPOSTELA</v>
      </c>
      <c r="F57" s="14">
        <v>1.5868055555555555E-2</v>
      </c>
      <c r="G57" s="8">
        <f>F57-$F$2</f>
        <v>6.3310185185185188E-3</v>
      </c>
    </row>
    <row r="58" spans="1:7">
      <c r="A58" s="1" t="s">
        <v>16</v>
      </c>
      <c r="B58" s="1">
        <v>57</v>
      </c>
      <c r="C58" s="2" t="s">
        <v>508</v>
      </c>
      <c r="D58" s="17" t="str">
        <f>VLOOKUP(C58,'INS-CLUB'!B:D,2,FALSE)</f>
        <v>MARTIN TRASHORRAS FERNANDEZ</v>
      </c>
      <c r="E58" s="1" t="str">
        <f>VLOOKUP(C58,'INS-CLUB'!B:D,3,FALSE)</f>
        <v>A.D. TRIATLON OLEIROS</v>
      </c>
      <c r="F58" s="27" t="s">
        <v>532</v>
      </c>
      <c r="G58" s="4" t="e">
        <f>F58-$F$2</f>
        <v>#VALUE!</v>
      </c>
    </row>
    <row r="59" spans="1:7">
      <c r="A59" s="1" t="s">
        <v>16</v>
      </c>
      <c r="B59" s="6">
        <v>58</v>
      </c>
      <c r="C59" s="7" t="s">
        <v>344</v>
      </c>
      <c r="D59" s="19" t="str">
        <f>VLOOKUP(C59,'INS-CLUB'!B:D,2,FALSE)</f>
        <v>LUCAS BLANCO RODRIGUEZ</v>
      </c>
      <c r="E59" s="6" t="str">
        <f>VLOOKUP(C59,'INS-CLUB'!B:D,3,FALSE)</f>
        <v>AD NAUTICO DE NARON</v>
      </c>
      <c r="F59" s="28" t="s">
        <v>532</v>
      </c>
      <c r="G59" s="8" t="e">
        <f>F59-$F$2</f>
        <v>#VALUE!</v>
      </c>
    </row>
    <row r="60" spans="1:7">
      <c r="A60" s="1" t="s">
        <v>16</v>
      </c>
      <c r="B60" s="1">
        <v>59</v>
      </c>
      <c r="C60" s="2" t="s">
        <v>346</v>
      </c>
      <c r="D60" s="17" t="str">
        <f>VLOOKUP(C60,'INS-CLUB'!B:D,2,FALSE)</f>
        <v>SERGIO GARCIA LAMAS</v>
      </c>
      <c r="E60" s="1" t="str">
        <f>VLOOKUP(C60,'INS-CLUB'!B:D,3,FALSE)</f>
        <v>AD NAUTICO DE NARON</v>
      </c>
      <c r="F60" s="27" t="s">
        <v>532</v>
      </c>
      <c r="G60" s="4" t="e">
        <f>F60-$F$2</f>
        <v>#VALUE!</v>
      </c>
    </row>
    <row r="61" spans="1:7">
      <c r="A61" s="1" t="s">
        <v>16</v>
      </c>
      <c r="B61" s="6">
        <v>60</v>
      </c>
      <c r="C61" s="7" t="s">
        <v>357</v>
      </c>
      <c r="D61" s="19" t="str">
        <f>VLOOKUP(C61,'INS-CLUB'!B:D,2,FALSE)</f>
        <v>DAMIAN FORMOSO LOPEZ</v>
      </c>
      <c r="E61" s="6" t="str">
        <f>VLOOKUP(C61,'INS-CLUB'!B:D,3,FALSE)</f>
        <v>CLUB NATACION CEDEIRA MUEBLES GARCIA</v>
      </c>
      <c r="F61" s="28" t="s">
        <v>532</v>
      </c>
      <c r="G61" s="8" t="e">
        <f>F61-$F$2</f>
        <v>#VALUE!</v>
      </c>
    </row>
    <row r="62" spans="1:7">
      <c r="A62" s="1" t="s">
        <v>16</v>
      </c>
      <c r="B62" s="1">
        <v>61</v>
      </c>
      <c r="C62" s="2" t="s">
        <v>367</v>
      </c>
      <c r="D62" s="17" t="str">
        <f>VLOOKUP(C62,'INS-CLUB'!B:D,2,FALSE)</f>
        <v>ALEXANDRE POMAR GARCIA</v>
      </c>
      <c r="E62" s="1" t="str">
        <f>VLOOKUP(C62,'INS-CLUB'!B:D,3,FALSE)</f>
        <v>CLUB OLIMPICO DE VEDRA</v>
      </c>
      <c r="F62" s="27" t="s">
        <v>532</v>
      </c>
      <c r="G62" s="4" t="e">
        <f>F62-$F$2</f>
        <v>#VALUE!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scale="94" fitToHeight="0" orientation="portrait" r:id="rId1"/>
  <headerFooter>
    <oddHeader>&amp;L&amp;"-,Negrita"&amp;12
RESULTADOS:
&amp;"-,Normal"&amp;11Carreira1: 1000m.
Ciclismo: 4000m.
Carreira2: 500m. &amp;C&amp;"-,Negrita"&amp;14        &amp;G
&amp;12DUATLÓN ESCOLAR DE CARBALLO 18/02/ 2018 (CLASIFICATORIO)</oddHeader>
    <oddFooter>&amp;C&amp;P de &amp;N
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Normal="100" workbookViewId="0">
      <selection activeCell="D24" sqref="D24"/>
    </sheetView>
  </sheetViews>
  <sheetFormatPr baseColWidth="10" defaultRowHeight="15"/>
  <cols>
    <col min="1" max="1" width="12" bestFit="1" customWidth="1"/>
    <col min="2" max="2" width="6.140625" customWidth="1"/>
    <col min="3" max="3" width="7.28515625" customWidth="1"/>
    <col min="4" max="4" width="28.140625" customWidth="1"/>
    <col min="5" max="5" width="33.42578125" customWidth="1"/>
    <col min="6" max="6" width="8" bestFit="1" customWidth="1"/>
    <col min="7" max="7" width="5.85546875" customWidth="1"/>
  </cols>
  <sheetData>
    <row r="1" spans="1:7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7">
      <c r="A2" s="1" t="s">
        <v>13</v>
      </c>
      <c r="B2" s="1">
        <v>1</v>
      </c>
      <c r="C2" s="2" t="s">
        <v>404</v>
      </c>
      <c r="D2" s="17" t="str">
        <f>VLOOKUP(C2,'INS-CLUB'!B:D,2,FALSE)</f>
        <v>SABELA CANEIRO HERMIDA</v>
      </c>
      <c r="E2" s="1" t="str">
        <f>VLOOKUP(C2,'INS-CLUB'!B:D,3,FALSE)</f>
        <v>ESCOLA JAVI GOMEZ NOYA</v>
      </c>
      <c r="F2" s="12">
        <v>1.480324074074074E-2</v>
      </c>
      <c r="G2" s="4"/>
    </row>
    <row r="3" spans="1:7">
      <c r="A3" s="1" t="s">
        <v>13</v>
      </c>
      <c r="B3" s="9">
        <v>2</v>
      </c>
      <c r="C3" s="10" t="s">
        <v>408</v>
      </c>
      <c r="D3" s="18" t="str">
        <f>VLOOKUP(C3,'INS-CLUB'!B:D,2,FALSE)</f>
        <v>UXIA BOUZAS FOSADO</v>
      </c>
      <c r="E3" s="9" t="str">
        <f>VLOOKUP(C3,'INS-CLUB'!B:D,3,FALSE)</f>
        <v>TRIATLON ARCADE INFORHOUSE</v>
      </c>
      <c r="F3" s="13">
        <v>1.4826388888888889E-2</v>
      </c>
      <c r="G3" s="11">
        <f>F3-$F$2</f>
        <v>2.3148148148148875E-5</v>
      </c>
    </row>
    <row r="4" spans="1:7">
      <c r="A4" s="1" t="s">
        <v>13</v>
      </c>
      <c r="B4" s="1">
        <v>3</v>
      </c>
      <c r="C4" s="2" t="s">
        <v>413</v>
      </c>
      <c r="D4" s="17" t="str">
        <f>VLOOKUP(C4,'INS-CLUB'!B:D,2,FALSE)</f>
        <v>LEA MOTA CAMINO</v>
      </c>
      <c r="E4" s="1" t="str">
        <f>VLOOKUP(C4,'INS-CLUB'!B:D,3,FALSE)</f>
        <v>TRIATLON ARCADE INFORHOUSE</v>
      </c>
      <c r="F4" s="12">
        <v>1.5196759259259259E-2</v>
      </c>
      <c r="G4" s="4">
        <f>F4-$F$2</f>
        <v>3.9351851851851874E-4</v>
      </c>
    </row>
    <row r="5" spans="1:7">
      <c r="A5" s="1" t="s">
        <v>13</v>
      </c>
      <c r="B5" s="6">
        <v>4</v>
      </c>
      <c r="C5" s="7" t="s">
        <v>410</v>
      </c>
      <c r="D5" s="19" t="str">
        <f>VLOOKUP(C5,'INS-CLUB'!B:D,2,FALSE)</f>
        <v>AINOA GONTAN IGLESIAS</v>
      </c>
      <c r="E5" s="6" t="str">
        <f>VLOOKUP(C5,'INS-CLUB'!B:D,3,FALSE)</f>
        <v>TRIATLON ARCADE INFORHOUSE</v>
      </c>
      <c r="F5" s="14">
        <v>1.5358796296296296E-2</v>
      </c>
      <c r="G5" s="11">
        <f>F5-$F$2</f>
        <v>5.5555555555555566E-4</v>
      </c>
    </row>
    <row r="6" spans="1:7">
      <c r="A6" s="1" t="s">
        <v>13</v>
      </c>
      <c r="B6" s="1">
        <v>5</v>
      </c>
      <c r="C6" s="2" t="s">
        <v>411</v>
      </c>
      <c r="D6" s="17" t="str">
        <f>VLOOKUP(C6,'INS-CLUB'!B:D,2,FALSE)</f>
        <v>SABELA GONZALEZ VILAS</v>
      </c>
      <c r="E6" s="1" t="str">
        <f>VLOOKUP(C6,'INS-CLUB'!B:D,3,FALSE)</f>
        <v>TRIATLON ARCADE INFORHOUSE</v>
      </c>
      <c r="F6" s="12">
        <v>1.5381944444444443E-2</v>
      </c>
      <c r="G6" s="4">
        <f>F6-$F$2</f>
        <v>5.787037037037028E-4</v>
      </c>
    </row>
    <row r="7" spans="1:7">
      <c r="A7" s="1" t="s">
        <v>13</v>
      </c>
      <c r="B7" s="6">
        <v>6</v>
      </c>
      <c r="C7" s="7" t="s">
        <v>406</v>
      </c>
      <c r="D7" s="19" t="str">
        <f>VLOOKUP(C7,'INS-CLUB'!B:D,2,FALSE)</f>
        <v>CARLOTA TEIJEIRO ALVAREZ</v>
      </c>
      <c r="E7" s="6" t="str">
        <f>VLOOKUP(C7,'INS-CLUB'!B:D,3,FALSE)</f>
        <v>ESCOLA JAVI GOMEZ NOYA</v>
      </c>
      <c r="F7" s="14">
        <v>1.5509259259259257E-2</v>
      </c>
      <c r="G7" s="8">
        <f>F7-$F$2</f>
        <v>7.0601851851851728E-4</v>
      </c>
    </row>
    <row r="8" spans="1:7">
      <c r="A8" s="1" t="s">
        <v>13</v>
      </c>
      <c r="B8" s="1">
        <v>7</v>
      </c>
      <c r="C8" s="2" t="s">
        <v>412</v>
      </c>
      <c r="D8" s="17" t="str">
        <f>VLOOKUP(C8,'INS-CLUB'!B:D,2,FALSE)</f>
        <v>VALERIA GURIDI DIEGUEZ</v>
      </c>
      <c r="E8" s="1" t="str">
        <f>VLOOKUP(C8,'INS-CLUB'!B:D,3,FALSE)</f>
        <v>TRIATLON ARCADE INFORHOUSE</v>
      </c>
      <c r="F8" s="12">
        <v>1.5601851851851851E-2</v>
      </c>
      <c r="G8" s="4">
        <f>F8-$F$2</f>
        <v>7.9861111111111105E-4</v>
      </c>
    </row>
    <row r="9" spans="1:7">
      <c r="A9" s="1" t="s">
        <v>13</v>
      </c>
      <c r="B9" s="6">
        <v>8</v>
      </c>
      <c r="C9" s="7" t="s">
        <v>399</v>
      </c>
      <c r="D9" s="19" t="str">
        <f>VLOOKUP(C9,'INS-CLUB'!B:D,2,FALSE)</f>
        <v>LUCIA SANCHEZ GRANDAL</v>
      </c>
      <c r="E9" s="6" t="str">
        <f>VLOOKUP(C9,'INS-CLUB'!B:D,3,FALSE)</f>
        <v>CLUB NATACION CEDEIRA MUEBLES GARCIA</v>
      </c>
      <c r="F9" s="14">
        <v>1.6284722222222221E-2</v>
      </c>
      <c r="G9" s="8">
        <f>F9-$F$2</f>
        <v>1.4814814814814812E-3</v>
      </c>
    </row>
    <row r="10" spans="1:7">
      <c r="A10" s="1" t="s">
        <v>13</v>
      </c>
      <c r="B10" s="1">
        <v>9</v>
      </c>
      <c r="C10" s="2" t="s">
        <v>415</v>
      </c>
      <c r="D10" s="17" t="str">
        <f>VLOOKUP(C10,'INS-CLUB'!B:D,2,FALSE)</f>
        <v>NOA TAIBO GARCIA</v>
      </c>
      <c r="E10" s="1" t="str">
        <f>VLOOKUP(C10,'INS-CLUB'!B:D,3,FALSE)</f>
        <v>TRIATLON ARCADE INFORHOUSE</v>
      </c>
      <c r="F10" s="12">
        <v>1.6377314814814813E-2</v>
      </c>
      <c r="G10" s="4">
        <f>F10-$F$2</f>
        <v>1.5740740740740732E-3</v>
      </c>
    </row>
    <row r="11" spans="1:7">
      <c r="A11" s="1" t="s">
        <v>13</v>
      </c>
      <c r="B11" s="6">
        <v>10</v>
      </c>
      <c r="C11" s="7" t="s">
        <v>397</v>
      </c>
      <c r="D11" s="19" t="str">
        <f>VLOOKUP(C11,'INS-CLUB'!B:D,2,FALSE)</f>
        <v>MARTA GONZALEZ RIVAS</v>
      </c>
      <c r="E11" s="6" t="str">
        <f>VLOOKUP(C11,'INS-CLUB'!B:D,3,FALSE)</f>
        <v xml:space="preserve">AD FOGAR </v>
      </c>
      <c r="F11" s="14">
        <v>1.6516203703703703E-2</v>
      </c>
      <c r="G11" s="8">
        <f>F11-$F$2</f>
        <v>1.712962962962963E-3</v>
      </c>
    </row>
    <row r="12" spans="1:7">
      <c r="A12" s="1" t="s">
        <v>13</v>
      </c>
      <c r="B12" s="1">
        <v>11</v>
      </c>
      <c r="C12" s="2" t="s">
        <v>407</v>
      </c>
      <c r="D12" s="17" t="str">
        <f>VLOOKUP(C12,'INS-CLUB'!B:D,2,FALSE)</f>
        <v>ALBA VEIGA GARCIA</v>
      </c>
      <c r="E12" s="1" t="str">
        <f>VLOOKUP(C12,'INS-CLUB'!B:D,3,FALSE)</f>
        <v>ESCOLA JAVI GOMEZ NOYA</v>
      </c>
      <c r="F12" s="12">
        <v>1.6597222222222222E-2</v>
      </c>
      <c r="G12" s="4">
        <f>F12-$F$2</f>
        <v>1.7939814814814815E-3</v>
      </c>
    </row>
    <row r="13" spans="1:7">
      <c r="A13" s="1" t="s">
        <v>13</v>
      </c>
      <c r="B13" s="6">
        <v>12</v>
      </c>
      <c r="C13" s="7" t="s">
        <v>405</v>
      </c>
      <c r="D13" s="19" t="str">
        <f>VLOOKUP(C13,'INS-CLUB'!B:D,2,FALSE)</f>
        <v>LUCIA SANTALLA GARCIA</v>
      </c>
      <c r="E13" s="6" t="str">
        <f>VLOOKUP(C13,'INS-CLUB'!B:D,3,FALSE)</f>
        <v>ESCOLA JAVI GOMEZ NOYA</v>
      </c>
      <c r="F13" s="14">
        <v>1.6759259259259258E-2</v>
      </c>
      <c r="G13" s="8">
        <f>F13-$F$2</f>
        <v>1.9560185185185184E-3</v>
      </c>
    </row>
    <row r="14" spans="1:7">
      <c r="A14" s="1" t="s">
        <v>13</v>
      </c>
      <c r="B14" s="1">
        <v>13</v>
      </c>
      <c r="C14" s="2" t="s">
        <v>398</v>
      </c>
      <c r="D14" s="17" t="str">
        <f>VLOOKUP(C14,'INS-CLUB'!B:D,2,FALSE)</f>
        <v>ANE FERNANDEZ-PEITEADO ECHEVARRIA</v>
      </c>
      <c r="E14" s="1" t="str">
        <f>VLOOKUP(C14,'INS-CLUB'!B:D,3,FALSE)</f>
        <v>CLUB COMPAÑIA DE MARIA</v>
      </c>
      <c r="F14" s="12">
        <v>1.7291666666666667E-2</v>
      </c>
      <c r="G14" s="4">
        <f>F14-$F$2</f>
        <v>2.4884259259259269E-3</v>
      </c>
    </row>
    <row r="15" spans="1:7">
      <c r="A15" s="1" t="s">
        <v>13</v>
      </c>
      <c r="B15" s="6">
        <v>14</v>
      </c>
      <c r="C15" s="7" t="s">
        <v>395</v>
      </c>
      <c r="D15" s="19" t="str">
        <f>VLOOKUP(C15,'INS-CLUB'!B:D,2,FALSE)</f>
        <v>ELENA HAZ GARCIA</v>
      </c>
      <c r="E15" s="6" t="str">
        <f>VLOOKUP(C15,'INS-CLUB'!B:D,3,FALSE)</f>
        <v>A.D. TRIATLON OLEIROS</v>
      </c>
      <c r="F15" s="14">
        <v>1.744212962962963E-2</v>
      </c>
      <c r="G15" s="8">
        <f>F15-$F$2</f>
        <v>2.6388888888888903E-3</v>
      </c>
    </row>
    <row r="16" spans="1:7">
      <c r="A16" s="1" t="s">
        <v>13</v>
      </c>
      <c r="B16" s="1">
        <v>15</v>
      </c>
      <c r="C16" s="2" t="s">
        <v>409</v>
      </c>
      <c r="D16" s="17" t="str">
        <f>VLOOKUP(C16,'INS-CLUB'!B:D,2,FALSE)</f>
        <v>LAURA CODESIDO FERNANDEZ</v>
      </c>
      <c r="E16" s="1" t="str">
        <f>VLOOKUP(C16,'INS-CLUB'!B:D,3,FALSE)</f>
        <v>TRIATLON ARCADE INFORHOUSE</v>
      </c>
      <c r="F16" s="12">
        <v>1.744212962962963E-2</v>
      </c>
      <c r="G16" s="4">
        <f>F16-$F$2</f>
        <v>2.6388888888888903E-3</v>
      </c>
    </row>
    <row r="17" spans="1:7">
      <c r="A17" s="1" t="s">
        <v>13</v>
      </c>
      <c r="B17" s="6">
        <v>16</v>
      </c>
      <c r="C17" s="7" t="s">
        <v>414</v>
      </c>
      <c r="D17" s="19" t="str">
        <f>VLOOKUP(C17,'INS-CLUB'!B:D,2,FALSE)</f>
        <v>CANDELA PORTO RODRIGUEZ</v>
      </c>
      <c r="E17" s="6" t="str">
        <f>VLOOKUP(C17,'INS-CLUB'!B:D,3,FALSE)</f>
        <v>TRIATLON ARCADE INFORHOUSE</v>
      </c>
      <c r="F17" s="14">
        <v>1.7592592592592594E-2</v>
      </c>
      <c r="G17" s="8">
        <f>F17-$F$2</f>
        <v>2.7893518518518536E-3</v>
      </c>
    </row>
    <row r="18" spans="1:7">
      <c r="A18" s="1" t="s">
        <v>13</v>
      </c>
      <c r="B18" s="1">
        <v>17</v>
      </c>
      <c r="C18" s="2" t="s">
        <v>396</v>
      </c>
      <c r="D18" s="17" t="str">
        <f>VLOOKUP(C18,'INS-CLUB'!B:D,2,FALSE)</f>
        <v>ANDREA TORRADO VARELA</v>
      </c>
      <c r="E18" s="1" t="str">
        <f>VLOOKUP(C18,'INS-CLUB'!B:D,3,FALSE)</f>
        <v>AD FOGAR</v>
      </c>
      <c r="F18" s="12">
        <v>1.7893518518518517E-2</v>
      </c>
      <c r="G18" s="4">
        <f>F18-$F$2</f>
        <v>3.0902777777777769E-3</v>
      </c>
    </row>
    <row r="19" spans="1:7">
      <c r="A19" s="1" t="s">
        <v>13</v>
      </c>
      <c r="B19" s="6">
        <v>18</v>
      </c>
      <c r="C19" s="7" t="s">
        <v>400</v>
      </c>
      <c r="D19" s="19" t="str">
        <f>VLOOKUP(C19,'INS-CLUB'!B:D,2,FALSE)</f>
        <v>UXIA MARIÑO SILVA</v>
      </c>
      <c r="E19" s="6" t="str">
        <f>VLOOKUP(C19,'INS-CLUB'!B:D,3,FALSE)</f>
        <v>CLUB NATACION RIVEIRA</v>
      </c>
      <c r="F19" s="14">
        <v>1.834490740740741E-2</v>
      </c>
      <c r="G19" s="8">
        <f>F19-$F$2</f>
        <v>3.5416666666666704E-3</v>
      </c>
    </row>
    <row r="20" spans="1:7">
      <c r="A20" s="1" t="s">
        <v>13</v>
      </c>
      <c r="B20" s="1">
        <v>19</v>
      </c>
      <c r="C20" s="2" t="s">
        <v>401</v>
      </c>
      <c r="D20" s="17" t="str">
        <f>VLOOKUP(C20,'INS-CLUB'!B:D,2,FALSE)</f>
        <v>ANDREA IGLESIAS MATO</v>
      </c>
      <c r="E20" s="1" t="str">
        <f>VLOOKUP(C20,'INS-CLUB'!B:D,3,FALSE)</f>
        <v>CLUB OLIMPICO DE VEDRA</v>
      </c>
      <c r="F20" s="27" t="s">
        <v>532</v>
      </c>
      <c r="G20" s="4" t="e">
        <f>F20-$F$2</f>
        <v>#VALUE!</v>
      </c>
    </row>
    <row r="21" spans="1:7">
      <c r="A21" s="1" t="s">
        <v>13</v>
      </c>
      <c r="B21" s="6">
        <v>20</v>
      </c>
      <c r="C21" s="7" t="s">
        <v>402</v>
      </c>
      <c r="D21" s="19" t="str">
        <f>VLOOKUP(C21,'INS-CLUB'!B:D,2,FALSE)</f>
        <v>CARLA PEREZ CORRAL</v>
      </c>
      <c r="E21" s="6" t="str">
        <f>VLOOKUP(C21,'INS-CLUB'!B:D,3,FALSE)</f>
        <v>CLUB OLIMPICO DE VEDRA</v>
      </c>
      <c r="F21" s="28" t="s">
        <v>532</v>
      </c>
      <c r="G21" s="8" t="e">
        <f>F21-$F$2</f>
        <v>#VALUE!</v>
      </c>
    </row>
    <row r="22" spans="1:7">
      <c r="A22" s="1" t="s">
        <v>13</v>
      </c>
      <c r="B22" s="1">
        <v>21</v>
      </c>
      <c r="C22" s="2" t="s">
        <v>403</v>
      </c>
      <c r="D22" s="17" t="str">
        <f>VLOOKUP(C22,'INS-CLUB'!B:D,2,FALSE)</f>
        <v>GABRIELA QUINTAS CASTRO</v>
      </c>
      <c r="E22" s="1" t="str">
        <f>VLOOKUP(C22,'INS-CLUB'!B:D,3,FALSE)</f>
        <v>CLUB OLIMPICO DE VEDRA</v>
      </c>
      <c r="F22" s="27" t="s">
        <v>532</v>
      </c>
      <c r="G22" s="4" t="e">
        <f>F22-$F$2</f>
        <v>#VALUE!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scale="98" fitToHeight="0" orientation="portrait" r:id="rId1"/>
  <headerFooter>
    <oddHeader>&amp;L&amp;"-,Negrita"&amp;12
RESULTADOS:
&amp;"-,Normal"&amp;11Carreira1: 1500m.
Ciclismo: 6000m.
Carreira2: 750m. &amp;C&amp;"-,Negrita"&amp;14        &amp;G
&amp;12DUATLÓN ESCOLAR DE CARBALLO 18/02/ 2018 (CLASIFICATORIO)</oddHeader>
    <oddFooter>&amp;C&amp;P de &amp;N
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16" zoomScaleNormal="100" workbookViewId="0">
      <selection activeCell="C34" sqref="C34"/>
    </sheetView>
  </sheetViews>
  <sheetFormatPr baseColWidth="10" defaultRowHeight="15"/>
  <cols>
    <col min="1" max="1" width="12.140625" bestFit="1" customWidth="1"/>
    <col min="2" max="2" width="6.140625" customWidth="1"/>
    <col min="3" max="3" width="7.28515625" customWidth="1"/>
    <col min="4" max="4" width="26.7109375" customWidth="1"/>
    <col min="5" max="5" width="33.140625" customWidth="1"/>
    <col min="6" max="6" width="8" bestFit="1" customWidth="1"/>
    <col min="7" max="7" width="5.85546875" customWidth="1"/>
  </cols>
  <sheetData>
    <row r="1" spans="1:7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7">
      <c r="A2" s="1" t="s">
        <v>14</v>
      </c>
      <c r="B2" s="1">
        <v>1</v>
      </c>
      <c r="C2" s="2" t="s">
        <v>441</v>
      </c>
      <c r="D2" s="17" t="str">
        <f>VLOOKUP(C2,'INS-CLUB'!B:D,2,FALSE)</f>
        <v>BRAIS PICON MONTERO</v>
      </c>
      <c r="E2" s="1" t="str">
        <f>VLOOKUP(C2,'INS-CLUB'!B:D,3,FALSE)</f>
        <v>TRIATLON ARCADE INFORHOUSE</v>
      </c>
      <c r="F2" s="12">
        <v>1.324074074074074E-2</v>
      </c>
      <c r="G2" s="4"/>
    </row>
    <row r="3" spans="1:7">
      <c r="A3" s="1" t="s">
        <v>14</v>
      </c>
      <c r="B3" s="9">
        <v>2</v>
      </c>
      <c r="C3" s="10" t="s">
        <v>433</v>
      </c>
      <c r="D3" s="18" t="str">
        <f>VLOOKUP(C3,'INS-CLUB'!B:D,2,FALSE)</f>
        <v>ALEJANDRO RODRIGUEZ RILO</v>
      </c>
      <c r="E3" s="9" t="str">
        <f>VLOOKUP(C3,'INS-CLUB'!B:D,3,FALSE)</f>
        <v>ESCOLA JAVI GOMEZ NOYA</v>
      </c>
      <c r="F3" s="13">
        <v>1.3449074074074073E-2</v>
      </c>
      <c r="G3" s="11">
        <f>F3-$F$2</f>
        <v>2.0833333333333294E-4</v>
      </c>
    </row>
    <row r="4" spans="1:7">
      <c r="A4" s="1" t="s">
        <v>14</v>
      </c>
      <c r="B4" s="1">
        <v>3</v>
      </c>
      <c r="C4" s="2" t="s">
        <v>424</v>
      </c>
      <c r="D4" s="17" t="str">
        <f>VLOOKUP(C4,'INS-CLUB'!B:D,2,FALSE)</f>
        <v>IGNACIO DIAZ-CANEJA PEREZ-COLOMER</v>
      </c>
      <c r="E4" s="1" t="str">
        <f>VLOOKUP(C4,'INS-CLUB'!B:D,3,FALSE)</f>
        <v>CLUB COMPAÑIA DE MARIA</v>
      </c>
      <c r="F4" s="12">
        <v>1.3506944444444445E-2</v>
      </c>
      <c r="G4" s="4">
        <f>F4-$F$2</f>
        <v>2.6620370370370426E-4</v>
      </c>
    </row>
    <row r="5" spans="1:7">
      <c r="A5" s="1" t="s">
        <v>14</v>
      </c>
      <c r="B5" s="6">
        <v>4</v>
      </c>
      <c r="C5" s="7" t="s">
        <v>417</v>
      </c>
      <c r="D5" s="19" t="str">
        <f>VLOOKUP(C5,'INS-CLUB'!B:D,2,FALSE)</f>
        <v>SERGIO SOTO MANTEIGA</v>
      </c>
      <c r="E5" s="6" t="str">
        <f>VLOOKUP(C5,'INS-CLUB'!B:D,3,FALSE)</f>
        <v xml:space="preserve">AD FOGAR </v>
      </c>
      <c r="F5" s="14">
        <v>1.3611111111111114E-2</v>
      </c>
      <c r="G5" s="11">
        <f>F5-$F$2</f>
        <v>3.7037037037037333E-4</v>
      </c>
    </row>
    <row r="6" spans="1:7">
      <c r="A6" s="1" t="s">
        <v>14</v>
      </c>
      <c r="B6" s="1">
        <v>5</v>
      </c>
      <c r="C6" s="2" t="s">
        <v>425</v>
      </c>
      <c r="D6" s="17" t="str">
        <f>VLOOKUP(C6,'INS-CLUB'!B:D,2,FALSE)</f>
        <v>IVAN MAROÑO PASCALIN</v>
      </c>
      <c r="E6" s="1" t="str">
        <f>VLOOKUP(C6,'INS-CLUB'!B:D,3,FALSE)</f>
        <v>CLUB COMPAÑIA DE MARIA</v>
      </c>
      <c r="F6" s="12">
        <v>1.3622685185185184E-2</v>
      </c>
      <c r="G6" s="4">
        <f>F6-$F$2</f>
        <v>3.8194444444444343E-4</v>
      </c>
    </row>
    <row r="7" spans="1:7">
      <c r="A7" s="1" t="s">
        <v>14</v>
      </c>
      <c r="B7" s="6">
        <v>6</v>
      </c>
      <c r="C7" s="7" t="s">
        <v>438</v>
      </c>
      <c r="D7" s="19" t="str">
        <f>VLOOKUP(C7,'INS-CLUB'!B:D,2,FALSE)</f>
        <v>SERGIO MARTINEZ BAZARRA</v>
      </c>
      <c r="E7" s="6" t="str">
        <f>VLOOKUP(C7,'INS-CLUB'!B:D,3,FALSE)</f>
        <v>TRIATLON ARCADE INFORHOUSE</v>
      </c>
      <c r="F7" s="14">
        <v>1.3923611111111111E-2</v>
      </c>
      <c r="G7" s="8">
        <f>F7-$F$2</f>
        <v>6.8287037037037014E-4</v>
      </c>
    </row>
    <row r="8" spans="1:7">
      <c r="A8" s="1" t="s">
        <v>14</v>
      </c>
      <c r="B8" s="1">
        <v>7</v>
      </c>
      <c r="C8" s="2" t="s">
        <v>444</v>
      </c>
      <c r="D8" s="17" t="str">
        <f>VLOOKUP(C8,'INS-CLUB'!B:D,2,FALSE)</f>
        <v>ENRIQUE RIVAS SANCHEZ</v>
      </c>
      <c r="E8" s="1" t="str">
        <f>VLOOKUP(C8,'INS-CLUB'!B:D,3,FALSE)</f>
        <v>TRIATLON ARCADE INFORHOUSE</v>
      </c>
      <c r="F8" s="12">
        <v>1.3958333333333335E-2</v>
      </c>
      <c r="G8" s="4">
        <f>F8-$F$2</f>
        <v>7.1759259259259432E-4</v>
      </c>
    </row>
    <row r="9" spans="1:7">
      <c r="A9" s="1" t="s">
        <v>14</v>
      </c>
      <c r="B9" s="6">
        <v>8</v>
      </c>
      <c r="C9" s="7" t="s">
        <v>435</v>
      </c>
      <c r="D9" s="19" t="str">
        <f>VLOOKUP(C9,'INS-CLUB'!B:D,2,FALSE)</f>
        <v>ANTON ARANDA FERNANDEZ</v>
      </c>
      <c r="E9" s="6" t="str">
        <f>VLOOKUP(C9,'INS-CLUB'!B:D,3,FALSE)</f>
        <v>TRIATLON ARCADE INFORHOUSE</v>
      </c>
      <c r="F9" s="14">
        <v>1.3969907407407408E-2</v>
      </c>
      <c r="G9" s="8">
        <f>F9-$F$2</f>
        <v>7.2916666666666789E-4</v>
      </c>
    </row>
    <row r="10" spans="1:7">
      <c r="A10" s="1" t="s">
        <v>14</v>
      </c>
      <c r="B10" s="1">
        <v>9</v>
      </c>
      <c r="C10" s="2" t="s">
        <v>437</v>
      </c>
      <c r="D10" s="17" t="str">
        <f>VLOOKUP(C10,'INS-CLUB'!B:D,2,FALSE)</f>
        <v>NICOLAS FILLOY MONTESINO</v>
      </c>
      <c r="E10" s="1" t="str">
        <f>VLOOKUP(C10,'INS-CLUB'!B:D,3,FALSE)</f>
        <v>TRIATLON ARCADE INFORHOUSE</v>
      </c>
      <c r="F10" s="12">
        <v>1.4236111111111111E-2</v>
      </c>
      <c r="G10" s="4">
        <f>F10-$F$2</f>
        <v>9.9537037037037042E-4</v>
      </c>
    </row>
    <row r="11" spans="1:7">
      <c r="A11" s="1" t="s">
        <v>14</v>
      </c>
      <c r="B11" s="6">
        <v>10</v>
      </c>
      <c r="C11" s="7" t="s">
        <v>432</v>
      </c>
      <c r="D11" s="19" t="str">
        <f>VLOOKUP(C11,'INS-CLUB'!B:D,2,FALSE)</f>
        <v>RUBEN MORADO RUIZ</v>
      </c>
      <c r="E11" s="6" t="str">
        <f>VLOOKUP(C11,'INS-CLUB'!B:D,3,FALSE)</f>
        <v>ESCOLA JAVI GOMEZ NOYA</v>
      </c>
      <c r="F11" s="14">
        <v>1.4282407407407409E-2</v>
      </c>
      <c r="G11" s="8">
        <f>F11-$F$2</f>
        <v>1.0416666666666682E-3</v>
      </c>
    </row>
    <row r="12" spans="1:7">
      <c r="A12" s="1" t="s">
        <v>14</v>
      </c>
      <c r="B12" s="1">
        <v>11</v>
      </c>
      <c r="C12" s="2" t="s">
        <v>420</v>
      </c>
      <c r="D12" s="17" t="str">
        <f>VLOOKUP(C12,'INS-CLUB'!B:D,2,FALSE)</f>
        <v>MARCOS RODRIGUEZ GARCIA</v>
      </c>
      <c r="E12" s="1" t="str">
        <f>VLOOKUP(C12,'INS-CLUB'!B:D,3,FALSE)</f>
        <v>AD NAUTICO DE NARON</v>
      </c>
      <c r="F12" s="12">
        <v>1.4351851851851852E-2</v>
      </c>
      <c r="G12" s="4">
        <f>F12-$F$2</f>
        <v>1.1111111111111113E-3</v>
      </c>
    </row>
    <row r="13" spans="1:7">
      <c r="A13" s="1" t="s">
        <v>14</v>
      </c>
      <c r="B13" s="6">
        <v>12</v>
      </c>
      <c r="C13" s="7" t="s">
        <v>430</v>
      </c>
      <c r="D13" s="19" t="str">
        <f>VLOOKUP(C13,'INS-CLUB'!B:D,2,FALSE)</f>
        <v>DIEGO CARBALLEIRA NOVO</v>
      </c>
      <c r="E13" s="6" t="str">
        <f>VLOOKUP(C13,'INS-CLUB'!B:D,3,FALSE)</f>
        <v>ESCOLA JAVI GOMEZ NOYA</v>
      </c>
      <c r="F13" s="14">
        <v>1.4652777777777778E-2</v>
      </c>
      <c r="G13" s="8">
        <f>F13-$F$2</f>
        <v>1.412037037037038E-3</v>
      </c>
    </row>
    <row r="14" spans="1:7">
      <c r="A14" s="1" t="s">
        <v>14</v>
      </c>
      <c r="B14" s="1">
        <v>13</v>
      </c>
      <c r="C14" s="2" t="s">
        <v>416</v>
      </c>
      <c r="D14" s="17" t="str">
        <f>VLOOKUP(C14,'INS-CLUB'!B:D,2,FALSE)</f>
        <v>RUBEN OTERO LOSADA</v>
      </c>
      <c r="E14" s="1" t="str">
        <f>VLOOKUP(C14,'INS-CLUB'!B:D,3,FALSE)</f>
        <v xml:space="preserve">AD FOGAR </v>
      </c>
      <c r="F14" s="12">
        <v>1.4699074074074074E-2</v>
      </c>
      <c r="G14" s="4">
        <f>F14-$F$2</f>
        <v>1.4583333333333341E-3</v>
      </c>
    </row>
    <row r="15" spans="1:7">
      <c r="A15" s="1" t="s">
        <v>14</v>
      </c>
      <c r="B15" s="6">
        <v>14</v>
      </c>
      <c r="C15" s="7" t="s">
        <v>431</v>
      </c>
      <c r="D15" s="19" t="str">
        <f>VLOOKUP(C15,'INS-CLUB'!B:D,2,FALSE)</f>
        <v>BRUNO CASTRO CARBALLEIRA</v>
      </c>
      <c r="E15" s="6" t="str">
        <f>VLOOKUP(C15,'INS-CLUB'!B:D,3,FALSE)</f>
        <v>ESCOLA JAVI GOMEZ NOYA</v>
      </c>
      <c r="F15" s="14">
        <v>1.4849537037037036E-2</v>
      </c>
      <c r="G15" s="8">
        <f>F15-$F$2</f>
        <v>1.6087962962962957E-3</v>
      </c>
    </row>
    <row r="16" spans="1:7">
      <c r="A16" s="1" t="s">
        <v>14</v>
      </c>
      <c r="B16" s="1">
        <v>15</v>
      </c>
      <c r="C16" s="2" t="s">
        <v>515</v>
      </c>
      <c r="D16" s="17" t="str">
        <f>VLOOKUP(C16,'INS-CLUB'!B:D,2,FALSE)</f>
        <v>ROI LORENZO COLINAS</v>
      </c>
      <c r="E16" s="1" t="str">
        <f>VLOOKUP(C16,'INS-CLUB'!B:D,3,FALSE)</f>
        <v>A.D. TRIATLON OLEIROS</v>
      </c>
      <c r="F16" s="12">
        <v>1.4918981481481483E-2</v>
      </c>
      <c r="G16" s="4">
        <f>F16-$F$2</f>
        <v>1.6782407407407423E-3</v>
      </c>
    </row>
    <row r="17" spans="1:7">
      <c r="A17" s="1" t="s">
        <v>14</v>
      </c>
      <c r="B17" s="6">
        <v>16</v>
      </c>
      <c r="C17" s="7" t="s">
        <v>516</v>
      </c>
      <c r="D17" s="19" t="str">
        <f>VLOOKUP(C17,'INS-CLUB'!B:D,2,FALSE)</f>
        <v>ALEJANDRO MONTES LALE</v>
      </c>
      <c r="E17" s="6" t="str">
        <f>VLOOKUP(C17,'INS-CLUB'!B:D,3,FALSE)</f>
        <v>A.D. TRIATLON OLEIROS</v>
      </c>
      <c r="F17" s="14">
        <v>1.494212962962963E-2</v>
      </c>
      <c r="G17" s="8">
        <f>F17-$F$2</f>
        <v>1.7013888888888894E-3</v>
      </c>
    </row>
    <row r="18" spans="1:7">
      <c r="A18" s="1" t="s">
        <v>14</v>
      </c>
      <c r="B18" s="1">
        <v>17</v>
      </c>
      <c r="C18" s="2" t="s">
        <v>423</v>
      </c>
      <c r="D18" s="17" t="str">
        <f>VLOOKUP(C18,'INS-CLUB'!B:D,2,FALSE)</f>
        <v>IAGO ALES OLMEDO</v>
      </c>
      <c r="E18" s="1" t="str">
        <f>VLOOKUP(C18,'INS-CLUB'!B:D,3,FALSE)</f>
        <v>CLUB COMPAÑIA DE MARIA</v>
      </c>
      <c r="F18" s="12">
        <v>1.4965277777777779E-2</v>
      </c>
      <c r="G18" s="4">
        <f>F18-$F$2</f>
        <v>1.7245370370370383E-3</v>
      </c>
    </row>
    <row r="19" spans="1:7">
      <c r="A19" s="1" t="s">
        <v>14</v>
      </c>
      <c r="B19" s="6">
        <v>18</v>
      </c>
      <c r="C19" s="7" t="s">
        <v>426</v>
      </c>
      <c r="D19" s="19" t="str">
        <f>VLOOKUP(C19,'INS-CLUB'!B:D,2,FALSE)</f>
        <v>TOMAS PRADA MAROÑO</v>
      </c>
      <c r="E19" s="6" t="str">
        <f>VLOOKUP(C19,'INS-CLUB'!B:D,3,FALSE)</f>
        <v>CLUB COMPAÑIA DE MARIA</v>
      </c>
      <c r="F19" s="14">
        <v>1.5231481481481483E-2</v>
      </c>
      <c r="G19" s="8">
        <f>F19-$F$2</f>
        <v>1.9907407407407426E-3</v>
      </c>
    </row>
    <row r="20" spans="1:7">
      <c r="A20" s="1" t="s">
        <v>14</v>
      </c>
      <c r="B20" s="1">
        <v>19</v>
      </c>
      <c r="C20" s="2" t="s">
        <v>434</v>
      </c>
      <c r="D20" s="17" t="str">
        <f>VLOOKUP(C20,'INS-CLUB'!B:D,2,FALSE)</f>
        <v>SERGIO LISTE VAZQUEZ</v>
      </c>
      <c r="E20" s="1" t="str">
        <f>VLOOKUP(C20,'INS-CLUB'!B:D,3,FALSE)</f>
        <v>TALLERES DAVID TRIATLON COMPOSTELA</v>
      </c>
      <c r="F20" s="12">
        <v>1.5277777777777777E-2</v>
      </c>
      <c r="G20" s="4">
        <f>F20-$F$2</f>
        <v>2.0370370370370369E-3</v>
      </c>
    </row>
    <row r="21" spans="1:7">
      <c r="A21" s="1" t="s">
        <v>14</v>
      </c>
      <c r="B21" s="6">
        <v>20</v>
      </c>
      <c r="C21" s="7" t="s">
        <v>436</v>
      </c>
      <c r="D21" s="19" t="str">
        <f>VLOOKUP(C21,'INS-CLUB'!B:D,2,FALSE)</f>
        <v>GONZALO CAO BLANCO</v>
      </c>
      <c r="E21" s="6" t="str">
        <f>VLOOKUP(C21,'INS-CLUB'!B:D,3,FALSE)</f>
        <v>TRIATLON ARCADE INFORHOUSE</v>
      </c>
      <c r="F21" s="14">
        <v>1.5763888888888886E-2</v>
      </c>
      <c r="G21" s="8">
        <f>F21-$F$2</f>
        <v>2.5231481481481459E-3</v>
      </c>
    </row>
    <row r="22" spans="1:7">
      <c r="A22" s="1" t="s">
        <v>14</v>
      </c>
      <c r="B22" s="1">
        <v>21</v>
      </c>
      <c r="C22" s="2" t="s">
        <v>418</v>
      </c>
      <c r="D22" s="17" t="str">
        <f>VLOOKUP(C22,'INS-CLUB'!B:D,2,FALSE)</f>
        <v>MIGUEL   MARTINEZ GARCIA</v>
      </c>
      <c r="E22" s="1" t="str">
        <f>VLOOKUP(C22,'INS-CLUB'!B:D,3,FALSE)</f>
        <v>AD NAUTICO DE NARON</v>
      </c>
      <c r="F22" s="12">
        <v>1.5787037037037037E-2</v>
      </c>
      <c r="G22" s="4">
        <f>F22-$F$2</f>
        <v>2.5462962962962965E-3</v>
      </c>
    </row>
    <row r="23" spans="1:7">
      <c r="A23" s="1" t="s">
        <v>14</v>
      </c>
      <c r="B23" s="6">
        <v>22</v>
      </c>
      <c r="C23" s="7" t="s">
        <v>419</v>
      </c>
      <c r="D23" s="19" t="str">
        <f>VLOOKUP(C23,'INS-CLUB'!B:D,2,FALSE)</f>
        <v>BRAIS RAJO PEREZ</v>
      </c>
      <c r="E23" s="6" t="str">
        <f>VLOOKUP(C23,'INS-CLUB'!B:D,3,FALSE)</f>
        <v>AD NAUTICO DE NARON</v>
      </c>
      <c r="F23" s="14">
        <v>1.5821759259259261E-2</v>
      </c>
      <c r="G23" s="8">
        <f>F23-$F$2</f>
        <v>2.5810185185185207E-3</v>
      </c>
    </row>
    <row r="24" spans="1:7">
      <c r="A24" s="1" t="s">
        <v>14</v>
      </c>
      <c r="B24" s="1">
        <v>23</v>
      </c>
      <c r="C24" s="2" t="s">
        <v>422</v>
      </c>
      <c r="D24" s="17" t="str">
        <f>VLOOKUP(C24,'INS-CLUB'!B:D,2,FALSE)</f>
        <v>MAURO AMOR BERDERON</v>
      </c>
      <c r="E24" s="1" t="str">
        <f>VLOOKUP(C24,'INS-CLUB'!B:D,3,FALSE)</f>
        <v>CC CAMBRE-CAEIRO</v>
      </c>
      <c r="F24" s="12">
        <v>1.5868055555555555E-2</v>
      </c>
      <c r="G24" s="4">
        <f>F24-$F$2</f>
        <v>2.627314814814815E-3</v>
      </c>
    </row>
    <row r="25" spans="1:7">
      <c r="A25" s="1" t="s">
        <v>14</v>
      </c>
      <c r="B25" s="6">
        <v>24</v>
      </c>
      <c r="C25" s="7" t="s">
        <v>442</v>
      </c>
      <c r="D25" s="19" t="str">
        <f>VLOOKUP(C25,'INS-CLUB'!B:D,2,FALSE)</f>
        <v>XOEL PULZONI MOSQUERA</v>
      </c>
      <c r="E25" s="6" t="str">
        <f>VLOOKUP(C25,'INS-CLUB'!B:D,3,FALSE)</f>
        <v>TRIATLON ARCADE INFORHOUSE</v>
      </c>
      <c r="F25" s="14">
        <v>1.5995370370370372E-2</v>
      </c>
      <c r="G25" s="8">
        <f>F25-$F$2</f>
        <v>2.7546296296296312E-3</v>
      </c>
    </row>
    <row r="26" spans="1:7">
      <c r="A26" s="1" t="s">
        <v>14</v>
      </c>
      <c r="B26" s="1">
        <v>25</v>
      </c>
      <c r="C26" s="2" t="s">
        <v>445</v>
      </c>
      <c r="D26" s="17" t="str">
        <f>VLOOKUP(C26,'INS-CLUB'!B:D,2,FALSE)</f>
        <v>SIMON VIGO FERNANDEZ</v>
      </c>
      <c r="E26" s="1" t="str">
        <f>VLOOKUP(C26,'INS-CLUB'!B:D,3,FALSE)</f>
        <v>TRIATLON ARCADE INFORHOUSE</v>
      </c>
      <c r="F26" s="12">
        <v>1.6053240740740739E-2</v>
      </c>
      <c r="G26" s="4">
        <f>F26-$F$2</f>
        <v>2.812499999999999E-3</v>
      </c>
    </row>
    <row r="27" spans="1:7">
      <c r="A27" s="1" t="s">
        <v>14</v>
      </c>
      <c r="B27" s="6">
        <v>26</v>
      </c>
      <c r="C27" s="7" t="s">
        <v>521</v>
      </c>
      <c r="D27" s="19" t="str">
        <f>VLOOKUP(C27,'INS-CLUB'!B:D,2,FALSE)</f>
        <v>ALEJANDRO FONTAN ROCA</v>
      </c>
      <c r="E27" s="6" t="str">
        <f>VLOOKUP(C27,'INS-CLUB'!B:D,3,FALSE)</f>
        <v xml:space="preserve">AD FOGAR </v>
      </c>
      <c r="F27" s="14">
        <v>1.6111111111111111E-2</v>
      </c>
      <c r="G27" s="8">
        <f>F27-$F$2</f>
        <v>2.8703703703703703E-3</v>
      </c>
    </row>
    <row r="28" spans="1:7">
      <c r="A28" s="1" t="s">
        <v>14</v>
      </c>
      <c r="B28" s="1">
        <v>27</v>
      </c>
      <c r="C28" s="2" t="s">
        <v>439</v>
      </c>
      <c r="D28" s="17" t="str">
        <f>VLOOKUP(C28,'INS-CLUB'!B:D,2,FALSE)</f>
        <v>MARTIN MUIÑO MOURULLO</v>
      </c>
      <c r="E28" s="1" t="str">
        <f>VLOOKUP(C28,'INS-CLUB'!B:D,3,FALSE)</f>
        <v>TRIATLON ARCADE INFORHOUSE</v>
      </c>
      <c r="F28" s="12">
        <v>1.6180555555555556E-2</v>
      </c>
      <c r="G28" s="4">
        <f>F28-$F$2</f>
        <v>2.9398148148148152E-3</v>
      </c>
    </row>
    <row r="29" spans="1:7">
      <c r="A29" s="1" t="s">
        <v>14</v>
      </c>
      <c r="B29" s="6">
        <v>28</v>
      </c>
      <c r="C29" s="7" t="s">
        <v>446</v>
      </c>
      <c r="D29" s="19" t="str">
        <f>VLOOKUP(C29,'INS-CLUB'!B:D,2,FALSE)</f>
        <v>JACOBO LATAS CHICO</v>
      </c>
      <c r="E29" s="6" t="str">
        <f>VLOOKUP(C29,'INS-CLUB'!B:D,3,FALSE)</f>
        <v>TRISADA</v>
      </c>
      <c r="F29" s="14">
        <v>1.6643518518518519E-2</v>
      </c>
      <c r="G29" s="8">
        <f>F29-$F$2</f>
        <v>3.4027777777777789E-3</v>
      </c>
    </row>
    <row r="30" spans="1:7">
      <c r="A30" s="1" t="s">
        <v>14</v>
      </c>
      <c r="B30" s="1">
        <v>29</v>
      </c>
      <c r="C30" s="2" t="s">
        <v>443</v>
      </c>
      <c r="D30" s="17" t="str">
        <f>VLOOKUP(C30,'INS-CLUB'!B:D,2,FALSE)</f>
        <v>HECTOR REGUEIRO OROIS</v>
      </c>
      <c r="E30" s="1" t="str">
        <f>VLOOKUP(C30,'INS-CLUB'!B:D,3,FALSE)</f>
        <v>TRIATLON ARCADE INFORHOUSE</v>
      </c>
      <c r="F30" s="12">
        <v>1.712962962962963E-2</v>
      </c>
      <c r="G30" s="4">
        <f>F30-$F$2</f>
        <v>3.8888888888888896E-3</v>
      </c>
    </row>
    <row r="31" spans="1:7">
      <c r="A31" s="1" t="s">
        <v>14</v>
      </c>
      <c r="B31" s="6">
        <v>30</v>
      </c>
      <c r="C31" s="7" t="s">
        <v>522</v>
      </c>
      <c r="D31" s="19" t="str">
        <f>VLOOKUP(C31,'INS-CLUB'!B:D,2,FALSE)</f>
        <v>GABRIEL NUÑEZ SOUTO</v>
      </c>
      <c r="E31" s="6" t="str">
        <f>VLOOKUP(C31,'INS-CLUB'!B:D,3,FALSE)</f>
        <v xml:space="preserve">AD FOGAR </v>
      </c>
      <c r="F31" s="14">
        <v>1.7256944444444446E-2</v>
      </c>
      <c r="G31" s="8">
        <f>F31-$F$2</f>
        <v>4.0162037037037059E-3</v>
      </c>
    </row>
    <row r="32" spans="1:7">
      <c r="A32" s="1" t="s">
        <v>14</v>
      </c>
      <c r="B32" s="1">
        <v>31</v>
      </c>
      <c r="C32" s="2" t="s">
        <v>447</v>
      </c>
      <c r="D32" s="17" t="str">
        <f>VLOOKUP(C32,'INS-CLUB'!B:D,2,FALSE)</f>
        <v>RAUL LOPEZ RODRIGUEZ</v>
      </c>
      <c r="E32" s="1" t="str">
        <f>VLOOKUP(C32,'INS-CLUB'!B:D,3,FALSE)</f>
        <v>TRISADA</v>
      </c>
      <c r="F32" s="12">
        <v>1.7476851851851851E-2</v>
      </c>
      <c r="G32" s="4">
        <f>F32-$F$2</f>
        <v>4.2361111111111106E-3</v>
      </c>
    </row>
    <row r="33" spans="1:7">
      <c r="A33" s="1" t="s">
        <v>14</v>
      </c>
      <c r="B33" s="6">
        <v>32</v>
      </c>
      <c r="C33" s="7" t="s">
        <v>519</v>
      </c>
      <c r="D33" s="19" t="str">
        <f>VLOOKUP(C33,'INS-CLUB'!B:D,2,FALSE)</f>
        <v>JORDI LLAMAS RECAREY</v>
      </c>
      <c r="E33" s="6" t="str">
        <f>VLOOKUP(C33,'INS-CLUB'!B:D,3,FALSE)</f>
        <v>AD FOGAR</v>
      </c>
      <c r="F33" s="14">
        <v>1.8888888888888889E-2</v>
      </c>
      <c r="G33" s="8">
        <f>F33-$F$2</f>
        <v>5.6481481481481487E-3</v>
      </c>
    </row>
    <row r="34" spans="1:7">
      <c r="A34" s="1" t="s">
        <v>14</v>
      </c>
      <c r="B34" s="1">
        <v>33</v>
      </c>
      <c r="C34" s="2" t="s">
        <v>520</v>
      </c>
      <c r="D34" s="17" t="str">
        <f>VLOOKUP(C34,'INS-CLUB'!B:D,2,FALSE)</f>
        <v>JHOSBEL BARROS DEAN</v>
      </c>
      <c r="E34" s="1" t="str">
        <f>VLOOKUP(C34,'INS-CLUB'!B:D,3,FALSE)</f>
        <v xml:space="preserve">AD FOGAR </v>
      </c>
      <c r="F34" s="12">
        <v>2.2812499999999999E-2</v>
      </c>
      <c r="G34" s="4">
        <f>F34-$F$2</f>
        <v>9.571759259259259E-3</v>
      </c>
    </row>
    <row r="35" spans="1:7">
      <c r="A35" s="1" t="s">
        <v>14</v>
      </c>
      <c r="B35" s="6">
        <v>34</v>
      </c>
      <c r="C35" s="7" t="s">
        <v>428</v>
      </c>
      <c r="D35" s="19" t="str">
        <f>VLOOKUP(C35,'INS-CLUB'!B:D,2,FALSE)</f>
        <v>DAVID AMIGO GARCIA</v>
      </c>
      <c r="E35" s="6" t="str">
        <f>VLOOKUP(C35,'INS-CLUB'!B:D,3,FALSE)</f>
        <v>CLUB OLIMPICO DE VEDRA</v>
      </c>
      <c r="F35" s="28" t="s">
        <v>533</v>
      </c>
      <c r="G35" s="8" t="e">
        <f>F35-$F$2</f>
        <v>#VALUE!</v>
      </c>
    </row>
    <row r="36" spans="1:7">
      <c r="A36" s="1" t="s">
        <v>14</v>
      </c>
      <c r="B36" s="1">
        <v>35</v>
      </c>
      <c r="C36" s="2" t="s">
        <v>518</v>
      </c>
      <c r="D36" s="17" t="str">
        <f>VLOOKUP(C36,'INS-CLUB'!B:D,2,FALSE)</f>
        <v>IBAI AZURMENDI RUIZ</v>
      </c>
      <c r="E36" s="1" t="str">
        <f>VLOOKUP(C36,'INS-CLUB'!B:D,3,FALSE)</f>
        <v>AD FOGAR</v>
      </c>
      <c r="F36" s="27" t="s">
        <v>532</v>
      </c>
      <c r="G36" s="4" t="e">
        <f>F36-$F$2</f>
        <v>#VALUE!</v>
      </c>
    </row>
    <row r="37" spans="1:7">
      <c r="A37" s="1" t="s">
        <v>14</v>
      </c>
      <c r="B37" s="6">
        <v>36</v>
      </c>
      <c r="C37" s="7" t="s">
        <v>421</v>
      </c>
      <c r="D37" s="19" t="str">
        <f>VLOOKUP(C37,'INS-CLUB'!B:D,2,FALSE)</f>
        <v>MARIO TRIGO ALBARRAN</v>
      </c>
      <c r="E37" s="6" t="str">
        <f>VLOOKUP(C37,'INS-CLUB'!B:D,3,FALSE)</f>
        <v>AD NAUTICO DE NARON</v>
      </c>
      <c r="F37" s="28" t="s">
        <v>532</v>
      </c>
      <c r="G37" s="8" t="e">
        <f>F37-$F$2</f>
        <v>#VALUE!</v>
      </c>
    </row>
    <row r="38" spans="1:7">
      <c r="A38" s="1" t="s">
        <v>14</v>
      </c>
      <c r="B38" s="1">
        <v>37</v>
      </c>
      <c r="C38" s="2" t="s">
        <v>427</v>
      </c>
      <c r="D38" s="17" t="str">
        <f>VLOOKUP(C38,'INS-CLUB'!B:D,2,FALSE)</f>
        <v>ENRIQUE GODAY VILAS</v>
      </c>
      <c r="E38" s="1" t="str">
        <f>VLOOKUP(C38,'INS-CLUB'!B:D,3,FALSE)</f>
        <v>CLUB NATACION RIVEIRA</v>
      </c>
      <c r="F38" s="27" t="s">
        <v>532</v>
      </c>
      <c r="G38" s="4" t="e">
        <f>F38-$F$2</f>
        <v>#VALUE!</v>
      </c>
    </row>
    <row r="39" spans="1:7">
      <c r="A39" s="1" t="s">
        <v>14</v>
      </c>
      <c r="B39" s="6">
        <v>38</v>
      </c>
      <c r="C39" s="7" t="s">
        <v>517</v>
      </c>
      <c r="D39" s="19" t="str">
        <f>VLOOKUP(C39,'INS-CLUB'!B:D,2,FALSE)</f>
        <v>LUIS TRASHORRAS FERNANDEZ</v>
      </c>
      <c r="E39" s="6" t="str">
        <f>VLOOKUP(C39,'INS-CLUB'!B:D,3,FALSE)</f>
        <v>A.D. TRIATLON OLEIROS</v>
      </c>
      <c r="F39" s="28" t="s">
        <v>532</v>
      </c>
      <c r="G39" s="8" t="e">
        <f>F39-$F$2</f>
        <v>#VALUE!</v>
      </c>
    </row>
    <row r="40" spans="1:7">
      <c r="A40" s="1" t="s">
        <v>14</v>
      </c>
      <c r="B40" s="1">
        <v>39</v>
      </c>
      <c r="C40" s="2" t="s">
        <v>429</v>
      </c>
      <c r="D40" s="17" t="str">
        <f>VLOOKUP(C40,'INS-CLUB'!B:D,2,FALSE)</f>
        <v>LUIS MIGUEL MANEIRO TEIRA</v>
      </c>
      <c r="E40" s="1" t="str">
        <f>VLOOKUP(C40,'INS-CLUB'!B:D,3,FALSE)</f>
        <v>CLUB OLIMPICO DE VEDRA</v>
      </c>
      <c r="F40" s="27" t="s">
        <v>532</v>
      </c>
      <c r="G40" s="4" t="e">
        <f>F40-$F$2</f>
        <v>#VALUE!</v>
      </c>
    </row>
    <row r="41" spans="1:7">
      <c r="A41" s="1" t="s">
        <v>14</v>
      </c>
      <c r="B41" s="6">
        <v>40</v>
      </c>
      <c r="C41" s="7" t="s">
        <v>440</v>
      </c>
      <c r="D41" s="19" t="str">
        <f>VLOOKUP(C41,'INS-CLUB'!B:D,2,FALSE)</f>
        <v>IAGO OTERO PINTOS</v>
      </c>
      <c r="E41" s="6" t="str">
        <f>VLOOKUP(C41,'INS-CLUB'!B:D,3,FALSE)</f>
        <v>TRIATLON ARCADE INFORHOUSE</v>
      </c>
      <c r="F41" s="28" t="s">
        <v>532</v>
      </c>
      <c r="G41" s="8" t="e">
        <f>F41-$F$2</f>
        <v>#VALUE!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fitToHeight="0" orientation="portrait" r:id="rId1"/>
  <headerFooter>
    <oddHeader>&amp;L&amp;"-,Negrita"&amp;12
RESULTADOS:
&amp;"-,Normal"&amp;11Carreira1: 1500m.
Ciclismo: 6000m.
Carreira2: 750m. &amp;C&amp;"-,Negrita"&amp;14        &amp;G
&amp;12DUATLÓN ESCOLAR DE CARBALLO 18/02/ 2018 (CLASIFICATORIO)</oddHeader>
    <oddFooter>&amp;C&amp;P de &amp;N
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Normal="100" workbookViewId="0">
      <selection activeCell="E18" sqref="E18"/>
    </sheetView>
  </sheetViews>
  <sheetFormatPr baseColWidth="10" defaultRowHeight="15"/>
  <cols>
    <col min="1" max="1" width="10.7109375" bestFit="1" customWidth="1"/>
    <col min="2" max="2" width="6.140625" customWidth="1"/>
    <col min="3" max="3" width="7.28515625" customWidth="1"/>
    <col min="4" max="4" width="27" customWidth="1"/>
    <col min="5" max="5" width="33.140625" customWidth="1"/>
    <col min="6" max="6" width="8" bestFit="1" customWidth="1"/>
    <col min="7" max="7" width="5.85546875" customWidth="1"/>
    <col min="8" max="8" width="6.42578125" customWidth="1"/>
    <col min="9" max="9" width="9.85546875" customWidth="1"/>
  </cols>
  <sheetData>
    <row r="1" spans="1:10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10">
      <c r="A2" s="1" t="s">
        <v>11</v>
      </c>
      <c r="B2" s="1">
        <v>1</v>
      </c>
      <c r="C2" s="2" t="s">
        <v>450</v>
      </c>
      <c r="D2" s="17" t="str">
        <f>VLOOKUP(C2,'INS-CLUB'!B:D,2,FALSE)</f>
        <v>NEREA GARCIA BUSTO</v>
      </c>
      <c r="E2" s="1" t="str">
        <f>VLOOKUP(C2,'INS-CLUB'!B:D,3,FALSE)</f>
        <v>AD NAUTICO DE NARON</v>
      </c>
      <c r="F2" s="12">
        <f>I2-J2</f>
        <v>1.8275462962962962E-2</v>
      </c>
      <c r="G2" s="4"/>
      <c r="I2" s="12">
        <v>1.8969907407407408E-2</v>
      </c>
      <c r="J2" s="12">
        <v>6.9444444444444447E-4</v>
      </c>
    </row>
    <row r="3" spans="1:10">
      <c r="A3" s="1" t="s">
        <v>11</v>
      </c>
      <c r="B3" s="9">
        <v>2</v>
      </c>
      <c r="C3" s="10" t="s">
        <v>455</v>
      </c>
      <c r="D3" s="18" t="str">
        <f>VLOOKUP(C3,'INS-CLUB'!B:D,2,FALSE)</f>
        <v>MARIA CARMEN JIMENEZ EZQUERRA</v>
      </c>
      <c r="E3" s="9" t="str">
        <f>VLOOKUP(C3,'INS-CLUB'!B:D,3,FALSE)</f>
        <v>ESCOLA JAVI GOMEZ NOYA</v>
      </c>
      <c r="F3" s="13">
        <f t="shared" ref="F3:F15" si="0">I3-J3</f>
        <v>1.8692129629629628E-2</v>
      </c>
      <c r="G3" s="11">
        <f>F3-$F$2</f>
        <v>4.1666666666666588E-4</v>
      </c>
      <c r="I3" s="13">
        <v>1.9386574074074073E-2</v>
      </c>
      <c r="J3" s="12">
        <v>6.9444444444444447E-4</v>
      </c>
    </row>
    <row r="4" spans="1:10">
      <c r="A4" s="1" t="s">
        <v>11</v>
      </c>
      <c r="B4" s="1">
        <v>3</v>
      </c>
      <c r="C4" s="2" t="s">
        <v>457</v>
      </c>
      <c r="D4" s="17" t="str">
        <f>VLOOKUP(C4,'INS-CLUB'!B:D,2,FALSE)</f>
        <v>MARTA BUDIÑO FACAL</v>
      </c>
      <c r="E4" s="1" t="str">
        <f>VLOOKUP(C4,'INS-CLUB'!B:D,3,FALSE)</f>
        <v>TRIATLON ARCADE INFORHOUSE</v>
      </c>
      <c r="F4" s="12">
        <f t="shared" si="0"/>
        <v>1.9756944444444445E-2</v>
      </c>
      <c r="G4" s="4">
        <f>F4-$F$2</f>
        <v>1.4814814814814829E-3</v>
      </c>
      <c r="I4" s="12">
        <v>2.045138888888889E-2</v>
      </c>
      <c r="J4" s="12">
        <v>6.9444444444444447E-4</v>
      </c>
    </row>
    <row r="5" spans="1:10">
      <c r="A5" s="1" t="s">
        <v>11</v>
      </c>
      <c r="B5" s="6">
        <v>4</v>
      </c>
      <c r="C5" s="7" t="s">
        <v>461</v>
      </c>
      <c r="D5" s="19" t="str">
        <f>VLOOKUP(C5,'INS-CLUB'!B:D,2,FALSE)</f>
        <v>ALBA MENDEZ DUMONT</v>
      </c>
      <c r="E5" s="6" t="str">
        <f>VLOOKUP(C5,'INS-CLUB'!B:D,3,FALSE)</f>
        <v>TRISADA</v>
      </c>
      <c r="F5" s="14">
        <f t="shared" si="0"/>
        <v>2.0509259259259262E-2</v>
      </c>
      <c r="G5" s="11">
        <f>F5-$F$2</f>
        <v>2.2337962962962997E-3</v>
      </c>
      <c r="I5" s="14">
        <v>2.1203703703703707E-2</v>
      </c>
      <c r="J5" s="12">
        <v>6.9444444444444447E-4</v>
      </c>
    </row>
    <row r="6" spans="1:10">
      <c r="A6" s="1" t="s">
        <v>11</v>
      </c>
      <c r="B6" s="1">
        <v>5</v>
      </c>
      <c r="C6" s="2" t="s">
        <v>458</v>
      </c>
      <c r="D6" s="17" t="str">
        <f>VLOOKUP(C6,'INS-CLUB'!B:D,2,FALSE)</f>
        <v>FATIMA DELL BLANCO</v>
      </c>
      <c r="E6" s="1" t="str">
        <f>VLOOKUP(C6,'INS-CLUB'!B:D,3,FALSE)</f>
        <v>TRIATLON ARCADE INFORHOUSE</v>
      </c>
      <c r="F6" s="12">
        <f t="shared" si="0"/>
        <v>2.1064814814814814E-2</v>
      </c>
      <c r="G6" s="4">
        <f>F6-$F$2</f>
        <v>2.7893518518518519E-3</v>
      </c>
      <c r="I6" s="12">
        <v>2.1759259259259259E-2</v>
      </c>
      <c r="J6" s="12">
        <v>6.9444444444444447E-4</v>
      </c>
    </row>
    <row r="7" spans="1:10">
      <c r="A7" s="1" t="s">
        <v>11</v>
      </c>
      <c r="B7" s="6">
        <v>6</v>
      </c>
      <c r="C7" s="7" t="s">
        <v>454</v>
      </c>
      <c r="D7" s="19" t="str">
        <f>VLOOKUP(C7,'INS-CLUB'!B:D,2,FALSE)</f>
        <v>INES GRAÑA GONZALEZ</v>
      </c>
      <c r="E7" s="6" t="str">
        <f>VLOOKUP(C7,'INS-CLUB'!B:D,3,FALSE)</f>
        <v>CLUB NATACION CEDEIRA MUEBLES GARCIA</v>
      </c>
      <c r="F7" s="14">
        <f t="shared" si="0"/>
        <v>2.116898148148148E-2</v>
      </c>
      <c r="G7" s="8">
        <f>F7-$F$2</f>
        <v>2.8935185185185175E-3</v>
      </c>
      <c r="I7" s="14">
        <v>2.1863425925925925E-2</v>
      </c>
      <c r="J7" s="12">
        <v>6.9444444444444447E-4</v>
      </c>
    </row>
    <row r="8" spans="1:10">
      <c r="A8" s="1" t="s">
        <v>11</v>
      </c>
      <c r="B8" s="1">
        <v>7</v>
      </c>
      <c r="C8" s="2" t="s">
        <v>460</v>
      </c>
      <c r="D8" s="17" t="str">
        <f>VLOOKUP(C8,'INS-CLUB'!B:D,2,FALSE)</f>
        <v>CARMEN MARTINEZ VALES</v>
      </c>
      <c r="E8" s="1" t="str">
        <f>VLOOKUP(C8,'INS-CLUB'!B:D,3,FALSE)</f>
        <v>TRISADA</v>
      </c>
      <c r="F8" s="12">
        <f t="shared" si="0"/>
        <v>2.1539351851851851E-2</v>
      </c>
      <c r="G8" s="4">
        <f>F8-$F$2</f>
        <v>3.2638888888888891E-3</v>
      </c>
      <c r="I8" s="12">
        <v>2.2233796296296297E-2</v>
      </c>
      <c r="J8" s="12">
        <v>6.9444444444444447E-4</v>
      </c>
    </row>
    <row r="9" spans="1:10">
      <c r="A9" s="1" t="s">
        <v>11</v>
      </c>
      <c r="B9" s="6">
        <v>8</v>
      </c>
      <c r="C9" s="7" t="s">
        <v>456</v>
      </c>
      <c r="D9" s="19" t="str">
        <f>VLOOKUP(C9,'INS-CLUB'!B:D,2,FALSE)</f>
        <v>CHLOE BOTANA PRINI</v>
      </c>
      <c r="E9" s="6" t="str">
        <f>VLOOKUP(C9,'INS-CLUB'!B:D,3,FALSE)</f>
        <v>TRIATLON ARCADE INFORHOUSE</v>
      </c>
      <c r="F9" s="14">
        <f t="shared" si="0"/>
        <v>2.1562499999999995E-2</v>
      </c>
      <c r="G9" s="8">
        <f>F9-$F$2</f>
        <v>3.2870370370370328E-3</v>
      </c>
      <c r="I9" s="14">
        <v>2.225694444444444E-2</v>
      </c>
      <c r="J9" s="12">
        <v>6.9444444444444447E-4</v>
      </c>
    </row>
    <row r="10" spans="1:10">
      <c r="A10" s="1" t="s">
        <v>11</v>
      </c>
      <c r="B10" s="1">
        <v>9</v>
      </c>
      <c r="C10" s="2" t="s">
        <v>453</v>
      </c>
      <c r="D10" s="17" t="str">
        <f>VLOOKUP(C10,'INS-CLUB'!B:D,2,FALSE)</f>
        <v>LUCIA LOPEZ FERNANDEZ</v>
      </c>
      <c r="E10" s="1" t="str">
        <f>VLOOKUP(C10,'INS-CLUB'!B:D,3,FALSE)</f>
        <v>CLUB HERCULES TERMARIA</v>
      </c>
      <c r="F10" s="12">
        <f t="shared" si="0"/>
        <v>2.2222222222222223E-2</v>
      </c>
      <c r="G10" s="4">
        <f>F10-$F$2</f>
        <v>3.946759259259261E-3</v>
      </c>
      <c r="I10" s="12">
        <v>2.2916666666666669E-2</v>
      </c>
      <c r="J10" s="12">
        <v>6.9444444444444447E-4</v>
      </c>
    </row>
    <row r="11" spans="1:10">
      <c r="A11" s="1" t="s">
        <v>11</v>
      </c>
      <c r="B11" s="6">
        <v>10</v>
      </c>
      <c r="C11" s="7" t="s">
        <v>452</v>
      </c>
      <c r="D11" s="19" t="str">
        <f>VLOOKUP(C11,'INS-CLUB'!B:D,2,FALSE)</f>
        <v>AROA MEDIAVILLA LENS</v>
      </c>
      <c r="E11" s="6" t="str">
        <f>VLOOKUP(C11,'INS-CLUB'!B:D,3,FALSE)</f>
        <v>CC CAMBRE-CAEIRO</v>
      </c>
      <c r="F11" s="14">
        <f>I11-J11</f>
        <v>2.3171296296296297E-2</v>
      </c>
      <c r="G11" s="8">
        <f>F11-$F$2</f>
        <v>4.8958333333333354E-3</v>
      </c>
      <c r="I11" s="14">
        <v>2.3865740740740743E-2</v>
      </c>
      <c r="J11" s="12">
        <v>6.9444444444444447E-4</v>
      </c>
    </row>
    <row r="12" spans="1:10">
      <c r="A12" s="1" t="s">
        <v>11</v>
      </c>
      <c r="B12" s="1">
        <v>11</v>
      </c>
      <c r="C12" s="2" t="s">
        <v>451</v>
      </c>
      <c r="D12" s="17" t="str">
        <f>VLOOKUP(C12,'INS-CLUB'!B:D,2,FALSE)</f>
        <v>MARIA RODRIGUEZ COUCEIRO</v>
      </c>
      <c r="E12" s="1" t="str">
        <f>VLOOKUP(C12,'INS-CLUB'!B:D,3,FALSE)</f>
        <v>AD NAUTICO DE NARON</v>
      </c>
      <c r="F12" s="12">
        <f t="shared" si="0"/>
        <v>2.3680555555555559E-2</v>
      </c>
      <c r="G12" s="4">
        <f>F12-$F$2</f>
        <v>5.4050925925925968E-3</v>
      </c>
      <c r="I12" s="12">
        <v>2.4375000000000004E-2</v>
      </c>
      <c r="J12" s="12">
        <v>6.9444444444444447E-4</v>
      </c>
    </row>
    <row r="13" spans="1:10">
      <c r="A13" s="1" t="s">
        <v>11</v>
      </c>
      <c r="B13" s="6">
        <v>12</v>
      </c>
      <c r="C13" s="7" t="s">
        <v>449</v>
      </c>
      <c r="D13" s="19" t="str">
        <f>VLOOKUP(C13,'INS-CLUB'!B:D,2,FALSE)</f>
        <v>MARIA FERNANDEZ MARTINEZ</v>
      </c>
      <c r="E13" s="6" t="str">
        <f>VLOOKUP(C13,'INS-CLUB'!B:D,3,FALSE)</f>
        <v>AD NAUTICO DE NARON</v>
      </c>
      <c r="F13" s="28" t="s">
        <v>532</v>
      </c>
      <c r="G13" s="8" t="e">
        <f>F13-$F$2</f>
        <v>#VALUE!</v>
      </c>
      <c r="I13" s="14">
        <v>0</v>
      </c>
      <c r="J13" s="12">
        <v>6.9444444444444447E-4</v>
      </c>
    </row>
    <row r="14" spans="1:10">
      <c r="A14" s="1" t="s">
        <v>11</v>
      </c>
      <c r="B14" s="1">
        <v>13</v>
      </c>
      <c r="C14" s="2" t="s">
        <v>448</v>
      </c>
      <c r="D14" s="17" t="str">
        <f>VLOOKUP(C14,'INS-CLUB'!B:D,2,FALSE)</f>
        <v>ALBA OTERO LOSADA</v>
      </c>
      <c r="E14" s="1" t="str">
        <f>VLOOKUP(C14,'INS-CLUB'!B:D,3,FALSE)</f>
        <v xml:space="preserve">AD FOGAR </v>
      </c>
      <c r="F14" s="27" t="s">
        <v>532</v>
      </c>
      <c r="G14" s="4" t="e">
        <f>F14-$F$2</f>
        <v>#VALUE!</v>
      </c>
      <c r="I14" s="12">
        <v>0</v>
      </c>
      <c r="J14" s="12">
        <v>6.9444444444444447E-4</v>
      </c>
    </row>
    <row r="15" spans="1:10">
      <c r="A15" s="1" t="s">
        <v>11</v>
      </c>
      <c r="B15" s="6">
        <v>14</v>
      </c>
      <c r="C15" s="7" t="s">
        <v>459</v>
      </c>
      <c r="D15" s="19" t="str">
        <f>VLOOKUP(C15,'INS-CLUB'!B:D,2,FALSE)</f>
        <v>ANTIA GONZALEZ VILAS</v>
      </c>
      <c r="E15" s="6" t="str">
        <f>VLOOKUP(C15,'INS-CLUB'!B:D,3,FALSE)</f>
        <v>TRIATLON ARCADE INFORHOUSE</v>
      </c>
      <c r="F15" s="28" t="s">
        <v>532</v>
      </c>
      <c r="G15" s="8" t="e">
        <f>F15-$F$2</f>
        <v>#VALUE!</v>
      </c>
      <c r="I15" s="14">
        <v>0</v>
      </c>
      <c r="J15" s="12">
        <v>6.9444444444444447E-4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fitToHeight="0" orientation="portrait" r:id="rId1"/>
  <headerFooter>
    <oddHeader>&amp;L&amp;"-,Negrita"&amp;12
RESULTADOS:
&amp;"-,Normal"&amp;11Carreira1: 2000m.
Ciclismo: 8000m.
Carreira2: 1000m. &amp;C&amp;"-,Negrita"&amp;14         &amp;G
&amp;12DUATLÓN ESCOLAR DE CARBALLO 18/02/ 2018 (CLASIFICATORIO)</oddHeader>
    <oddFooter>&amp;C&amp;P de &amp;N
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opLeftCell="A27" zoomScaleNormal="100" workbookViewId="0">
      <selection activeCell="D46" sqref="D46"/>
    </sheetView>
  </sheetViews>
  <sheetFormatPr baseColWidth="10" defaultRowHeight="15"/>
  <cols>
    <col min="1" max="1" width="10.85546875" bestFit="1" customWidth="1"/>
    <col min="2" max="2" width="6.140625" customWidth="1"/>
    <col min="3" max="3" width="7.28515625" customWidth="1"/>
    <col min="4" max="4" width="27.28515625" customWidth="1"/>
    <col min="5" max="5" width="33.140625" customWidth="1"/>
    <col min="6" max="6" width="10.5703125" bestFit="1" customWidth="1"/>
    <col min="7" max="7" width="5.85546875" customWidth="1"/>
  </cols>
  <sheetData>
    <row r="1" spans="1:7" ht="26.85" customHeight="1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5" t="s">
        <v>8</v>
      </c>
    </row>
    <row r="2" spans="1:7">
      <c r="A2" s="1" t="s">
        <v>12</v>
      </c>
      <c r="B2" s="1">
        <v>1</v>
      </c>
      <c r="C2" s="2" t="s">
        <v>486</v>
      </c>
      <c r="D2" s="17" t="str">
        <f>VLOOKUP(C2,'INS-CLUB'!B:D,2,FALSE)</f>
        <v>XESUS MARTIÑO IGLESIAS CAMPAÑA</v>
      </c>
      <c r="E2" s="1" t="str">
        <f>VLOOKUP(C2,'INS-CLUB'!B:D,3,FALSE)</f>
        <v>TALLERES DAVID TRIATLON COMPOSTELA</v>
      </c>
      <c r="F2" s="12">
        <v>1.6469907407407405E-2</v>
      </c>
      <c r="G2" s="4"/>
    </row>
    <row r="3" spans="1:7">
      <c r="A3" s="1" t="s">
        <v>12</v>
      </c>
      <c r="B3" s="9">
        <v>2</v>
      </c>
      <c r="C3" s="10" t="s">
        <v>468</v>
      </c>
      <c r="D3" s="18" t="str">
        <f>VLOOKUP(C3,'INS-CLUB'!B:D,2,FALSE)</f>
        <v>MARCOS GOMEZ RILO</v>
      </c>
      <c r="E3" s="9" t="str">
        <f>VLOOKUP(C3,'INS-CLUB'!B:D,3,FALSE)</f>
        <v>AD NAUTICO DE NARON</v>
      </c>
      <c r="F3" s="13">
        <v>1.6712962962962961E-2</v>
      </c>
      <c r="G3" s="11">
        <f>F3-$F$2</f>
        <v>2.4305555555555539E-4</v>
      </c>
    </row>
    <row r="4" spans="1:7">
      <c r="A4" s="1" t="s">
        <v>12</v>
      </c>
      <c r="B4" s="1">
        <v>3</v>
      </c>
      <c r="C4" s="2" t="s">
        <v>482</v>
      </c>
      <c r="D4" s="17" t="str">
        <f>VLOOKUP(C4,'INS-CLUB'!B:D,2,FALSE)</f>
        <v>DAVID CAMPOS FERNANDEZ</v>
      </c>
      <c r="E4" s="1" t="str">
        <f>VLOOKUP(C4,'INS-CLUB'!B:D,3,FALSE)</f>
        <v>ESCOLA JAVI GOMEZ NOYA</v>
      </c>
      <c r="F4" s="12">
        <v>1.6759259259259258E-2</v>
      </c>
      <c r="G4" s="4">
        <f>F4-$F$2</f>
        <v>2.8935185185185314E-4</v>
      </c>
    </row>
    <row r="5" spans="1:7">
      <c r="A5" s="1" t="s">
        <v>12</v>
      </c>
      <c r="B5" s="6">
        <v>4</v>
      </c>
      <c r="C5" s="7" t="s">
        <v>463</v>
      </c>
      <c r="D5" s="19" t="str">
        <f>VLOOKUP(C5,'INS-CLUB'!B:D,2,FALSE)</f>
        <v>ANDRES PRIETO VILLAR</v>
      </c>
      <c r="E5" s="6" t="str">
        <f>VLOOKUP(C5,'INS-CLUB'!B:D,3,FALSE)</f>
        <v xml:space="preserve">AD FOGAR </v>
      </c>
      <c r="F5" s="14">
        <v>1.6863425925925928E-2</v>
      </c>
      <c r="G5" s="11">
        <f>F5-$F$2</f>
        <v>3.9351851851852221E-4</v>
      </c>
    </row>
    <row r="6" spans="1:7">
      <c r="A6" s="1" t="s">
        <v>12</v>
      </c>
      <c r="B6" s="1">
        <v>5</v>
      </c>
      <c r="C6" s="2" t="s">
        <v>531</v>
      </c>
      <c r="D6" s="17" t="str">
        <f>VLOOKUP(C6,'INS-CLUB'!B:D,2,FALSE)</f>
        <v>SAMUEL NUÑEZ SOUTO</v>
      </c>
      <c r="E6" s="1" t="str">
        <f>VLOOKUP(C6,'INS-CLUB'!B:D,3,FALSE)</f>
        <v xml:space="preserve">AD FOGAR </v>
      </c>
      <c r="F6" s="12">
        <v>1.7106481481481483E-2</v>
      </c>
      <c r="G6" s="4">
        <f>F6-$F$2</f>
        <v>6.3657407407407759E-4</v>
      </c>
    </row>
    <row r="7" spans="1:7">
      <c r="A7" s="1" t="s">
        <v>12</v>
      </c>
      <c r="B7" s="6">
        <v>6</v>
      </c>
      <c r="C7" s="7" t="s">
        <v>483</v>
      </c>
      <c r="D7" s="19" t="str">
        <f>VLOOKUP(C7,'INS-CLUB'!B:D,2,FALSE)</f>
        <v>JORGE MORADO RUIZ</v>
      </c>
      <c r="E7" s="6" t="str">
        <f>VLOOKUP(C7,'INS-CLUB'!B:D,3,FALSE)</f>
        <v>ESCOLA JAVI GOMEZ NOYA</v>
      </c>
      <c r="F7" s="14">
        <v>1.7199074074074071E-2</v>
      </c>
      <c r="G7" s="8">
        <f>F7-$F$2</f>
        <v>7.2916666666666616E-4</v>
      </c>
    </row>
    <row r="8" spans="1:7">
      <c r="A8" s="1" t="s">
        <v>12</v>
      </c>
      <c r="B8" s="1">
        <v>7</v>
      </c>
      <c r="C8" s="2" t="s">
        <v>492</v>
      </c>
      <c r="D8" s="17" t="str">
        <f>VLOOKUP(C8,'INS-CLUB'!B:D,2,FALSE)</f>
        <v>JUAN PABLO DIAZ OIZA</v>
      </c>
      <c r="E8" s="1" t="str">
        <f>VLOOKUP(C8,'INS-CLUB'!B:D,3,FALSE)</f>
        <v>TRIATLON ARCADE INFORHOUSE</v>
      </c>
      <c r="F8" s="12">
        <v>1.7291666666666667E-2</v>
      </c>
      <c r="G8" s="4">
        <f>F8-$F$2</f>
        <v>8.2175925925926166E-4</v>
      </c>
    </row>
    <row r="9" spans="1:7">
      <c r="A9" s="1" t="s">
        <v>12</v>
      </c>
      <c r="B9" s="6">
        <v>8</v>
      </c>
      <c r="C9" s="7" t="s">
        <v>487</v>
      </c>
      <c r="D9" s="19" t="str">
        <f>VLOOKUP(C9,'INS-CLUB'!B:D,2,FALSE)</f>
        <v>PEDRO LISTE MONTEAGUDO</v>
      </c>
      <c r="E9" s="6" t="str">
        <f>VLOOKUP(C9,'INS-CLUB'!B:D,3,FALSE)</f>
        <v>TALLERES DAVID TRIATLON COMPOSTELA</v>
      </c>
      <c r="F9" s="14">
        <v>1.7349537037037038E-2</v>
      </c>
      <c r="G9" s="8">
        <f>F9-$F$2</f>
        <v>8.7962962962963298E-4</v>
      </c>
    </row>
    <row r="10" spans="1:7">
      <c r="A10" s="1" t="s">
        <v>12</v>
      </c>
      <c r="B10" s="1">
        <v>9</v>
      </c>
      <c r="C10" s="2" t="s">
        <v>493</v>
      </c>
      <c r="D10" s="17" t="str">
        <f>VLOOKUP(C10,'INS-CLUB'!B:D,2,FALSE)</f>
        <v>ANGEL GAREA LAMAS</v>
      </c>
      <c r="E10" s="1" t="str">
        <f>VLOOKUP(C10,'INS-CLUB'!B:D,3,FALSE)</f>
        <v>TRIATLON ARCADE INFORHOUSE</v>
      </c>
      <c r="F10" s="12">
        <v>1.7372685185185185E-2</v>
      </c>
      <c r="G10" s="4">
        <f>F10-$F$2</f>
        <v>9.0277777777778012E-4</v>
      </c>
    </row>
    <row r="11" spans="1:7">
      <c r="A11" s="1" t="s">
        <v>12</v>
      </c>
      <c r="B11" s="6">
        <v>10</v>
      </c>
      <c r="C11" s="7" t="s">
        <v>478</v>
      </c>
      <c r="D11" s="19" t="str">
        <f>VLOOKUP(C11,'INS-CLUB'!B:D,2,FALSE)</f>
        <v>PABLO FREIRE GARCIA</v>
      </c>
      <c r="E11" s="6" t="str">
        <f>VLOOKUP(C11,'INS-CLUB'!B:D,3,FALSE)</f>
        <v>CLUB NATACION CEDEIRA MUEBLES GARCIA</v>
      </c>
      <c r="F11" s="14">
        <v>1.7407407407407406E-2</v>
      </c>
      <c r="G11" s="8">
        <f>F11-$F$2</f>
        <v>9.3750000000000083E-4</v>
      </c>
    </row>
    <row r="12" spans="1:7">
      <c r="A12" s="1" t="s">
        <v>12</v>
      </c>
      <c r="B12" s="1">
        <v>11</v>
      </c>
      <c r="C12" s="2" t="s">
        <v>484</v>
      </c>
      <c r="D12" s="17" t="str">
        <f>VLOOKUP(C12,'INS-CLUB'!B:D,2,FALSE)</f>
        <v>HUGO PRIDA LOBELOS</v>
      </c>
      <c r="E12" s="1" t="str">
        <f>VLOOKUP(C12,'INS-CLUB'!B:D,3,FALSE)</f>
        <v>ESCOLA JAVI GOMEZ NOYA</v>
      </c>
      <c r="F12" s="12">
        <v>1.7430555555555557E-2</v>
      </c>
      <c r="G12" s="4">
        <f>F12-$F$2</f>
        <v>9.6064814814815144E-4</v>
      </c>
    </row>
    <row r="13" spans="1:7">
      <c r="A13" s="1" t="s">
        <v>12</v>
      </c>
      <c r="B13" s="6">
        <v>12</v>
      </c>
      <c r="C13" s="7" t="s">
        <v>473</v>
      </c>
      <c r="D13" s="19" t="str">
        <f>VLOOKUP(C13,'INS-CLUB'!B:D,2,FALSE)</f>
        <v>DIEGO RODRIGUEZ VILARIÑO</v>
      </c>
      <c r="E13" s="6" t="str">
        <f>VLOOKUP(C13,'INS-CLUB'!B:D,3,FALSE)</f>
        <v>AD NAUTICO DE NARON</v>
      </c>
      <c r="F13" s="14">
        <v>1.7488425925925925E-2</v>
      </c>
      <c r="G13" s="8">
        <f>F13-$F$2</f>
        <v>1.0185185185185193E-3</v>
      </c>
    </row>
    <row r="14" spans="1:7">
      <c r="A14" s="1" t="s">
        <v>12</v>
      </c>
      <c r="B14" s="1">
        <v>13</v>
      </c>
      <c r="C14" s="2" t="s">
        <v>479</v>
      </c>
      <c r="D14" s="17" t="str">
        <f>VLOOKUP(C14,'INS-CLUB'!B:D,2,FALSE)</f>
        <v>JUAN REY OLVEIRA</v>
      </c>
      <c r="E14" s="1" t="str">
        <f>VLOOKUP(C14,'INS-CLUB'!B:D,3,FALSE)</f>
        <v>CLUB NATACION RIVEIRA</v>
      </c>
      <c r="F14" s="12">
        <v>1.7534722222222222E-2</v>
      </c>
      <c r="G14" s="4">
        <f>F14-$F$2</f>
        <v>1.064814814814817E-3</v>
      </c>
    </row>
    <row r="15" spans="1:7">
      <c r="A15" s="1" t="s">
        <v>12</v>
      </c>
      <c r="B15" s="6">
        <v>14</v>
      </c>
      <c r="C15" s="7" t="s">
        <v>526</v>
      </c>
      <c r="D15" s="19" t="str">
        <f>VLOOKUP(C15,'INS-CLUB'!B:D,2,FALSE)</f>
        <v>ALVARO ELIZALDE ROMERO</v>
      </c>
      <c r="E15" s="6" t="str">
        <f>VLOOKUP(C15,'INS-CLUB'!B:D,3,FALSE)</f>
        <v>AD FOGAR</v>
      </c>
      <c r="F15" s="14">
        <v>1.7662037037037035E-2</v>
      </c>
      <c r="G15" s="8">
        <f>F15-$F$2</f>
        <v>1.1921296296296298E-3</v>
      </c>
    </row>
    <row r="16" spans="1:7">
      <c r="A16" s="1" t="s">
        <v>12</v>
      </c>
      <c r="B16" s="1">
        <v>15</v>
      </c>
      <c r="C16" s="2" t="s">
        <v>527</v>
      </c>
      <c r="D16" s="17" t="str">
        <f>VLOOKUP(C16,'INS-CLUB'!B:D,2,FALSE)</f>
        <v>LUCAS LORENZO PARGA</v>
      </c>
      <c r="E16" s="1" t="str">
        <f>VLOOKUP(C16,'INS-CLUB'!B:D,3,FALSE)</f>
        <v>AD FOGAR</v>
      </c>
      <c r="F16" s="12">
        <v>1.7789351851851851E-2</v>
      </c>
      <c r="G16" s="4">
        <f>F16-$F$2</f>
        <v>1.319444444444446E-3</v>
      </c>
    </row>
    <row r="17" spans="1:7">
      <c r="A17" s="1" t="s">
        <v>12</v>
      </c>
      <c r="B17" s="6">
        <v>16</v>
      </c>
      <c r="C17" s="7" t="s">
        <v>464</v>
      </c>
      <c r="D17" s="19" t="str">
        <f>VLOOKUP(C17,'INS-CLUB'!B:D,2,FALSE)</f>
        <v>DAVID SANCHO FERNANDEZ</v>
      </c>
      <c r="E17" s="6" t="str">
        <f>VLOOKUP(C17,'INS-CLUB'!B:D,3,FALSE)</f>
        <v xml:space="preserve">AD FOGAR </v>
      </c>
      <c r="F17" s="14">
        <v>1.8194444444444444E-2</v>
      </c>
      <c r="G17" s="8">
        <f>F17-$F$2</f>
        <v>1.7245370370370383E-3</v>
      </c>
    </row>
    <row r="18" spans="1:7">
      <c r="A18" s="1" t="s">
        <v>12</v>
      </c>
      <c r="B18" s="1">
        <v>17</v>
      </c>
      <c r="C18" s="2" t="s">
        <v>470</v>
      </c>
      <c r="D18" s="17" t="str">
        <f>VLOOKUP(C18,'INS-CLUB'!B:D,2,FALSE)</f>
        <v>LUCAS LOPEZ MENENDEZ</v>
      </c>
      <c r="E18" s="1" t="str">
        <f>VLOOKUP(C18,'INS-CLUB'!B:D,3,FALSE)</f>
        <v>AD NAUTICO DE NARON</v>
      </c>
      <c r="F18" s="12">
        <v>1.8263888888888889E-2</v>
      </c>
      <c r="G18" s="4">
        <f>F18-$F$2</f>
        <v>1.7939814814814832E-3</v>
      </c>
    </row>
    <row r="19" spans="1:7">
      <c r="A19" s="1" t="s">
        <v>12</v>
      </c>
      <c r="B19" s="6">
        <v>18</v>
      </c>
      <c r="C19" s="7" t="s">
        <v>491</v>
      </c>
      <c r="D19" s="19" t="str">
        <f>VLOOKUP(C19,'INS-CLUB'!B:D,2,FALSE)</f>
        <v>MARTIN SEVILLA CORRAL</v>
      </c>
      <c r="E19" s="6" t="str">
        <f>VLOOKUP(C19,'INS-CLUB'!B:D,3,FALSE)</f>
        <v>TALLERES DAVID TRIATLON COMPOSTELA</v>
      </c>
      <c r="F19" s="14">
        <v>1.8402777777777778E-2</v>
      </c>
      <c r="G19" s="8">
        <f>F19-$F$2</f>
        <v>1.932870370370373E-3</v>
      </c>
    </row>
    <row r="20" spans="1:7">
      <c r="A20" s="1" t="s">
        <v>12</v>
      </c>
      <c r="B20" s="1">
        <v>19</v>
      </c>
      <c r="C20" s="2" t="s">
        <v>475</v>
      </c>
      <c r="D20" s="17" t="str">
        <f>VLOOKUP(C20,'INS-CLUB'!B:D,2,FALSE)</f>
        <v>PABLO MACEIRAS FERNANDEZ</v>
      </c>
      <c r="E20" s="1" t="str">
        <f>VLOOKUP(C20,'INS-CLUB'!B:D,3,FALSE)</f>
        <v>CC CAMBRE-CAEIRO</v>
      </c>
      <c r="F20" s="12">
        <v>1.8425925925925925E-2</v>
      </c>
      <c r="G20" s="4">
        <f>F20-$F$2</f>
        <v>1.9560185185185201E-3</v>
      </c>
    </row>
    <row r="21" spans="1:7">
      <c r="A21" s="1" t="s">
        <v>12</v>
      </c>
      <c r="B21" s="6">
        <v>20</v>
      </c>
      <c r="C21" s="7" t="s">
        <v>530</v>
      </c>
      <c r="D21" s="19" t="str">
        <f>VLOOKUP(C21,'INS-CLUB'!B:D,2,FALSE)</f>
        <v>BORJA BENAVENT DE LA FUENTE</v>
      </c>
      <c r="E21" s="6" t="str">
        <f>VLOOKUP(C21,'INS-CLUB'!B:D,3,FALSE)</f>
        <v xml:space="preserve">AD FOGAR </v>
      </c>
      <c r="F21" s="14">
        <v>1.8541666666666668E-2</v>
      </c>
      <c r="G21" s="8">
        <f>F21-$F$2</f>
        <v>2.0717592592592628E-3</v>
      </c>
    </row>
    <row r="22" spans="1:7">
      <c r="A22" s="1" t="s">
        <v>12</v>
      </c>
      <c r="B22" s="1">
        <v>21</v>
      </c>
      <c r="C22" s="2" t="s">
        <v>474</v>
      </c>
      <c r="D22" s="17" t="str">
        <f>VLOOKUP(C22,'INS-CLUB'!B:D,2,FALSE)</f>
        <v>NORDES VENTUREIRA FERNANDEZ</v>
      </c>
      <c r="E22" s="1" t="str">
        <f>VLOOKUP(C22,'INS-CLUB'!B:D,3,FALSE)</f>
        <v>AD NAUTICO DE NARON</v>
      </c>
      <c r="F22" s="12">
        <v>1.861111111111111E-2</v>
      </c>
      <c r="G22" s="4">
        <f>F22-$F$2</f>
        <v>2.1412037037037042E-3</v>
      </c>
    </row>
    <row r="23" spans="1:7">
      <c r="A23" s="1" t="s">
        <v>12</v>
      </c>
      <c r="B23" s="6">
        <v>22</v>
      </c>
      <c r="C23" s="7" t="s">
        <v>488</v>
      </c>
      <c r="D23" s="19" t="str">
        <f>VLOOKUP(C23,'INS-CLUB'!B:D,2,FALSE)</f>
        <v>JORGE PIÑEIRO ACEVEDO</v>
      </c>
      <c r="E23" s="6" t="str">
        <f>VLOOKUP(C23,'INS-CLUB'!B:D,3,FALSE)</f>
        <v>TALLERES DAVID TRIATLON COMPOSTELA</v>
      </c>
      <c r="F23" s="14">
        <v>1.8634259259259257E-2</v>
      </c>
      <c r="G23" s="8">
        <f>F23-$F$2</f>
        <v>2.1643518518518513E-3</v>
      </c>
    </row>
    <row r="24" spans="1:7">
      <c r="A24" s="1" t="s">
        <v>12</v>
      </c>
      <c r="B24" s="1">
        <v>23</v>
      </c>
      <c r="C24" s="2" t="s">
        <v>499</v>
      </c>
      <c r="D24" s="17" t="str">
        <f>VLOOKUP(C24,'INS-CLUB'!B:D,2,FALSE)</f>
        <v>MIGUEL   LATAS CHICO</v>
      </c>
      <c r="E24" s="1" t="str">
        <f>VLOOKUP(C24,'INS-CLUB'!B:D,3,FALSE)</f>
        <v>TRISADA</v>
      </c>
      <c r="F24" s="12">
        <v>1.8692129629629631E-2</v>
      </c>
      <c r="G24" s="4">
        <f>F24-$F$2</f>
        <v>2.2222222222222261E-3</v>
      </c>
    </row>
    <row r="25" spans="1:7">
      <c r="A25" s="1" t="s">
        <v>12</v>
      </c>
      <c r="B25" s="6">
        <v>24</v>
      </c>
      <c r="C25" s="7" t="s">
        <v>465</v>
      </c>
      <c r="D25" s="19" t="str">
        <f>VLOOKUP(C25,'INS-CLUB'!B:D,2,FALSE)</f>
        <v>ANDREI VISAN CLAUDIU</v>
      </c>
      <c r="E25" s="6" t="str">
        <f>VLOOKUP(C25,'INS-CLUB'!B:D,3,FALSE)</f>
        <v xml:space="preserve">AD FOGAR </v>
      </c>
      <c r="F25" s="14">
        <v>1.8819444444444448E-2</v>
      </c>
      <c r="G25" s="8">
        <f>F25-$F$2</f>
        <v>2.3495370370370423E-3</v>
      </c>
    </row>
    <row r="26" spans="1:7">
      <c r="A26" s="1" t="s">
        <v>12</v>
      </c>
      <c r="B26" s="1">
        <v>25</v>
      </c>
      <c r="C26" s="2" t="s">
        <v>495</v>
      </c>
      <c r="D26" s="17" t="str">
        <f>VLOOKUP(C26,'INS-CLUB'!B:D,2,FALSE)</f>
        <v>MARTIN OTERO LESTON</v>
      </c>
      <c r="E26" s="1" t="str">
        <f>VLOOKUP(C26,'INS-CLUB'!B:D,3,FALSE)</f>
        <v>TRIATLON ARCADE INFORHOUSE</v>
      </c>
      <c r="F26" s="12">
        <v>1.892361111111111E-2</v>
      </c>
      <c r="G26" s="4">
        <f>F26-$F$2</f>
        <v>2.4537037037037045E-3</v>
      </c>
    </row>
    <row r="27" spans="1:7">
      <c r="A27" s="1" t="s">
        <v>12</v>
      </c>
      <c r="B27" s="6">
        <v>26</v>
      </c>
      <c r="C27" s="7" t="s">
        <v>498</v>
      </c>
      <c r="D27" s="19" t="str">
        <f>VLOOKUP(C27,'INS-CLUB'!B:D,2,FALSE)</f>
        <v>BRAIS DIAZ REGUEIRA</v>
      </c>
      <c r="E27" s="6" t="str">
        <f>VLOOKUP(C27,'INS-CLUB'!B:D,3,FALSE)</f>
        <v>TRIATLON ARTEIXO</v>
      </c>
      <c r="F27" s="14">
        <v>1.9027777777777779E-2</v>
      </c>
      <c r="G27" s="8">
        <f>F27-$F$2</f>
        <v>2.5578703703703735E-3</v>
      </c>
    </row>
    <row r="28" spans="1:7">
      <c r="A28" s="1" t="s">
        <v>12</v>
      </c>
      <c r="B28" s="1">
        <v>27</v>
      </c>
      <c r="C28" s="2" t="s">
        <v>471</v>
      </c>
      <c r="D28" s="17" t="str">
        <f>VLOOKUP(C28,'INS-CLUB'!B:D,2,FALSE)</f>
        <v>ALEJANDRO MANEIROS RODRIGUEZ</v>
      </c>
      <c r="E28" s="1" t="str">
        <f>VLOOKUP(C28,'INS-CLUB'!B:D,3,FALSE)</f>
        <v>AD NAUTICO DE NARON</v>
      </c>
      <c r="F28" s="12">
        <v>1.9143518518518518E-2</v>
      </c>
      <c r="G28" s="4">
        <f>F28-$F$2</f>
        <v>2.6736111111111127E-3</v>
      </c>
    </row>
    <row r="29" spans="1:7">
      <c r="A29" s="1" t="s">
        <v>12</v>
      </c>
      <c r="B29" s="6">
        <v>28</v>
      </c>
      <c r="C29" s="7" t="s">
        <v>485</v>
      </c>
      <c r="D29" s="19" t="str">
        <f>VLOOKUP(C29,'INS-CLUB'!B:D,2,FALSE)</f>
        <v>MANUEL ROMERO CABALEIRO</v>
      </c>
      <c r="E29" s="6" t="str">
        <f>VLOOKUP(C29,'INS-CLUB'!B:D,3,FALSE)</f>
        <v>ESCOLA JAVI GOMEZ NOYA</v>
      </c>
      <c r="F29" s="14">
        <v>1.9155092592592592E-2</v>
      </c>
      <c r="G29" s="8">
        <f>F29-$F$2</f>
        <v>2.6851851851851863E-3</v>
      </c>
    </row>
    <row r="30" spans="1:7">
      <c r="A30" s="1" t="s">
        <v>12</v>
      </c>
      <c r="B30" s="1">
        <v>29</v>
      </c>
      <c r="C30" s="2" t="s">
        <v>490</v>
      </c>
      <c r="D30" s="17" t="str">
        <f>VLOOKUP(C30,'INS-CLUB'!B:D,2,FALSE)</f>
        <v>ROI SANTIAGO PAZ</v>
      </c>
      <c r="E30" s="1" t="str">
        <f>VLOOKUP(C30,'INS-CLUB'!B:D,3,FALSE)</f>
        <v>TALLERES DAVID TRIATLON COMPOSTELA</v>
      </c>
      <c r="F30" s="12">
        <v>1.9189814814814816E-2</v>
      </c>
      <c r="G30" s="4">
        <f>F30-$F$2</f>
        <v>2.7199074074074105E-3</v>
      </c>
    </row>
    <row r="31" spans="1:7">
      <c r="A31" s="1" t="s">
        <v>12</v>
      </c>
      <c r="B31" s="6">
        <v>30</v>
      </c>
      <c r="C31" s="7" t="s">
        <v>529</v>
      </c>
      <c r="D31" s="19" t="str">
        <f>VLOOKUP(C31,'INS-CLUB'!B:D,2,FALSE)</f>
        <v>PABLO TRAN GUAL</v>
      </c>
      <c r="E31" s="6" t="str">
        <f>VLOOKUP(C31,'INS-CLUB'!B:D,3,FALSE)</f>
        <v>AD FOGAR</v>
      </c>
      <c r="F31" s="14">
        <v>1.9502314814814816E-2</v>
      </c>
      <c r="G31" s="8">
        <f>F31-$F$2</f>
        <v>3.0324074074074107E-3</v>
      </c>
    </row>
    <row r="32" spans="1:7">
      <c r="A32" s="1" t="s">
        <v>12</v>
      </c>
      <c r="B32" s="1">
        <v>31</v>
      </c>
      <c r="C32" s="2" t="s">
        <v>525</v>
      </c>
      <c r="D32" s="17" t="str">
        <f>VLOOKUP(C32,'INS-CLUB'!B:D,2,FALSE)</f>
        <v>XAN ULLOA VAZQUEZ</v>
      </c>
      <c r="E32" s="1" t="str">
        <f>VLOOKUP(C32,'INS-CLUB'!B:D,3,FALSE)</f>
        <v>A.D. TRIATLON OLEIROS</v>
      </c>
      <c r="F32" s="12">
        <v>1.9641203703703706E-2</v>
      </c>
      <c r="G32" s="4">
        <f>F32-$F$2</f>
        <v>3.1712962962963005E-3</v>
      </c>
    </row>
    <row r="33" spans="1:7">
      <c r="A33" s="1" t="s">
        <v>12</v>
      </c>
      <c r="B33" s="6">
        <v>32</v>
      </c>
      <c r="C33" s="7" t="s">
        <v>477</v>
      </c>
      <c r="D33" s="19" t="str">
        <f>VLOOKUP(C33,'INS-CLUB'!B:D,2,FALSE)</f>
        <v>BRUNO CASAS VILLADONIGA</v>
      </c>
      <c r="E33" s="6" t="str">
        <f>VLOOKUP(C33,'INS-CLUB'!B:D,3,FALSE)</f>
        <v>CLUB NATACION CEDEIRA MUEBLES GARCIA</v>
      </c>
      <c r="F33" s="14">
        <v>1.9664351851851853E-2</v>
      </c>
      <c r="G33" s="8">
        <f>F33-$F$2</f>
        <v>3.1944444444444477E-3</v>
      </c>
    </row>
    <row r="34" spans="1:7">
      <c r="A34" s="1" t="s">
        <v>12</v>
      </c>
      <c r="B34" s="1">
        <v>33</v>
      </c>
      <c r="C34" s="2" t="s">
        <v>494</v>
      </c>
      <c r="D34" s="17" t="str">
        <f>VLOOKUP(C34,'INS-CLUB'!B:D,2,FALSE)</f>
        <v>MATIAS IGLESIAS MACEIRA</v>
      </c>
      <c r="E34" s="1" t="str">
        <f>VLOOKUP(C34,'INS-CLUB'!B:D,3,FALSE)</f>
        <v>TRIATLON ARCADE INFORHOUSE</v>
      </c>
      <c r="F34" s="12">
        <v>2.013888888888889E-2</v>
      </c>
      <c r="G34" s="4">
        <f>F34-$F$2</f>
        <v>3.6689814814814849E-3</v>
      </c>
    </row>
    <row r="35" spans="1:7">
      <c r="A35" s="1" t="s">
        <v>12</v>
      </c>
      <c r="B35" s="6">
        <v>34</v>
      </c>
      <c r="C35" s="7" t="s">
        <v>497</v>
      </c>
      <c r="D35" s="19" t="str">
        <f>VLOOKUP(C35,'INS-CLUB'!B:D,2,FALSE)</f>
        <v>HUGO TAIBO GARCIA</v>
      </c>
      <c r="E35" s="6" t="str">
        <f>VLOOKUP(C35,'INS-CLUB'!B:D,3,FALSE)</f>
        <v>TRIATLON ARCADE INFORHOUSE</v>
      </c>
      <c r="F35" s="14">
        <v>2.013888888888889E-2</v>
      </c>
      <c r="G35" s="8">
        <f>F35-$F$2</f>
        <v>3.6689814814814849E-3</v>
      </c>
    </row>
    <row r="36" spans="1:7">
      <c r="A36" s="1" t="s">
        <v>12</v>
      </c>
      <c r="B36" s="1">
        <v>35</v>
      </c>
      <c r="C36" s="2" t="s">
        <v>462</v>
      </c>
      <c r="D36" s="17" t="str">
        <f>VLOOKUP(C36,'INS-CLUB'!B:D,2,FALSE)</f>
        <v>MARTIN PRADO CARBAJALES</v>
      </c>
      <c r="E36" s="1" t="str">
        <f>VLOOKUP(C36,'INS-CLUB'!B:D,3,FALSE)</f>
        <v xml:space="preserve">AD FOGAR </v>
      </c>
      <c r="F36" s="12">
        <v>2.0231481481481482E-2</v>
      </c>
      <c r="G36" s="4">
        <f>F36-$F$2</f>
        <v>3.7615740740740769E-3</v>
      </c>
    </row>
    <row r="37" spans="1:7">
      <c r="A37" s="1" t="s">
        <v>12</v>
      </c>
      <c r="B37" s="6">
        <v>36</v>
      </c>
      <c r="C37" s="7" t="s">
        <v>496</v>
      </c>
      <c r="D37" s="19" t="str">
        <f>VLOOKUP(C37,'INS-CLUB'!B:D,2,FALSE)</f>
        <v>DANIEL TABOADA PEREZ</v>
      </c>
      <c r="E37" s="6" t="str">
        <f>VLOOKUP(C37,'INS-CLUB'!B:D,3,FALSE)</f>
        <v>TRIATLON ARCADE INFORHOUSE</v>
      </c>
      <c r="F37" s="14">
        <v>2.0520833333333332E-2</v>
      </c>
      <c r="G37" s="8">
        <f>F37-$F$2</f>
        <v>4.0509259259259266E-3</v>
      </c>
    </row>
    <row r="38" spans="1:7">
      <c r="A38" s="1" t="s">
        <v>12</v>
      </c>
      <c r="B38" s="1">
        <v>37</v>
      </c>
      <c r="C38" s="2" t="s">
        <v>472</v>
      </c>
      <c r="D38" s="17" t="str">
        <f>VLOOKUP(C38,'INS-CLUB'!B:D,2,FALSE)</f>
        <v>DANIEL MARTINEZ SENRA</v>
      </c>
      <c r="E38" s="1" t="str">
        <f>VLOOKUP(C38,'INS-CLUB'!B:D,3,FALSE)</f>
        <v>AD NAUTICO DE NARON</v>
      </c>
      <c r="F38" s="12">
        <v>2.0636574074074075E-2</v>
      </c>
      <c r="G38" s="4">
        <f>F38-$F$2</f>
        <v>4.1666666666666692E-3</v>
      </c>
    </row>
    <row r="39" spans="1:7">
      <c r="A39" s="1" t="s">
        <v>12</v>
      </c>
      <c r="B39" s="6">
        <v>38</v>
      </c>
      <c r="C39" s="7" t="s">
        <v>524</v>
      </c>
      <c r="D39" s="19" t="str">
        <f>VLOOKUP(C39,'INS-CLUB'!B:D,2,FALSE)</f>
        <v>XOEL LORENZO COLINAS</v>
      </c>
      <c r="E39" s="6" t="str">
        <f>VLOOKUP(C39,'INS-CLUB'!B:D,3,FALSE)</f>
        <v>A.D. TRIATLON OLEIROS</v>
      </c>
      <c r="F39" s="14">
        <v>2.0706018518518519E-2</v>
      </c>
      <c r="G39" s="8">
        <f>F39-$F$2</f>
        <v>4.2361111111111141E-3</v>
      </c>
    </row>
    <row r="40" spans="1:7">
      <c r="A40" s="1" t="s">
        <v>12</v>
      </c>
      <c r="B40" s="1">
        <v>39</v>
      </c>
      <c r="C40" s="2" t="s">
        <v>489</v>
      </c>
      <c r="D40" s="17" t="str">
        <f>VLOOKUP(C40,'INS-CLUB'!B:D,2,FALSE)</f>
        <v>CRISTHIAN SANJURJO LUEIRO</v>
      </c>
      <c r="E40" s="1" t="str">
        <f>VLOOKUP(C40,'INS-CLUB'!B:D,3,FALSE)</f>
        <v>TALLERES DAVID TRIATLON COMPOSTELA</v>
      </c>
      <c r="F40" s="12">
        <v>2.0787037037037038E-2</v>
      </c>
      <c r="G40" s="4">
        <f>F40-$F$2</f>
        <v>4.3171296296296326E-3</v>
      </c>
    </row>
    <row r="41" spans="1:7">
      <c r="A41" s="1" t="s">
        <v>12</v>
      </c>
      <c r="B41" s="6">
        <v>40</v>
      </c>
      <c r="C41" s="7" t="s">
        <v>528</v>
      </c>
      <c r="D41" s="19" t="str">
        <f>VLOOKUP(C41,'INS-CLUB'!B:D,2,FALSE)</f>
        <v>ENRIQUE SANTOS FERNANDEZ</v>
      </c>
      <c r="E41" s="6" t="str">
        <f>VLOOKUP(C41,'INS-CLUB'!B:D,3,FALSE)</f>
        <v>AD FOGAR</v>
      </c>
      <c r="F41" s="14">
        <v>2.1504629629629627E-2</v>
      </c>
      <c r="G41" s="8">
        <f>F41-$F$2</f>
        <v>5.0347222222222217E-3</v>
      </c>
    </row>
    <row r="42" spans="1:7">
      <c r="A42" s="1" t="s">
        <v>12</v>
      </c>
      <c r="B42" s="1">
        <v>41</v>
      </c>
      <c r="C42" s="2" t="s">
        <v>476</v>
      </c>
      <c r="D42" s="17" t="str">
        <f>VLOOKUP(C42,'INS-CLUB'!B:D,2,FALSE)</f>
        <v>PAULO LOPEZ BLANCO</v>
      </c>
      <c r="E42" s="1" t="str">
        <f>VLOOKUP(C42,'INS-CLUB'!B:D,3,FALSE)</f>
        <v>CLUB HERCULES TERMARIA</v>
      </c>
      <c r="F42" s="12">
        <v>2.5347222222222219E-2</v>
      </c>
      <c r="G42" s="4">
        <f>F42-$F$2</f>
        <v>8.8773148148148136E-3</v>
      </c>
    </row>
    <row r="43" spans="1:7">
      <c r="A43" s="1" t="s">
        <v>12</v>
      </c>
      <c r="B43" s="6">
        <v>42</v>
      </c>
      <c r="C43" s="7" t="s">
        <v>466</v>
      </c>
      <c r="D43" s="19" t="str">
        <f>VLOOKUP(C43,'INS-CLUB'!B:D,2,FALSE)</f>
        <v>ROI BLANCO RODRIGUEZ</v>
      </c>
      <c r="E43" s="6" t="str">
        <f>VLOOKUP(C43,'INS-CLUB'!B:D,3,FALSE)</f>
        <v>AD NAUTICO DE NARON</v>
      </c>
      <c r="F43" s="28" t="s">
        <v>533</v>
      </c>
      <c r="G43" s="8" t="e">
        <f>F43-$F$2</f>
        <v>#VALUE!</v>
      </c>
    </row>
    <row r="44" spans="1:7">
      <c r="A44" s="1" t="s">
        <v>12</v>
      </c>
      <c r="B44" s="1">
        <v>43</v>
      </c>
      <c r="C44" s="2" t="s">
        <v>523</v>
      </c>
      <c r="D44" s="17" t="str">
        <f>VLOOKUP(C44,'INS-CLUB'!B:D,2,FALSE)</f>
        <v>GABRIEL ERNESTO BONDY GARCIA</v>
      </c>
      <c r="E44" s="1" t="str">
        <f>VLOOKUP(C44,'INS-CLUB'!B:D,3,FALSE)</f>
        <v>A.D. TRIATLON OLEIROS</v>
      </c>
      <c r="F44" s="27" t="s">
        <v>532</v>
      </c>
      <c r="G44" s="4" t="e">
        <f>F44-$F$2</f>
        <v>#VALUE!</v>
      </c>
    </row>
    <row r="45" spans="1:7">
      <c r="A45" s="1" t="s">
        <v>12</v>
      </c>
      <c r="B45" s="6">
        <v>44</v>
      </c>
      <c r="C45" s="7" t="s">
        <v>467</v>
      </c>
      <c r="D45" s="19" t="str">
        <f>VLOOKUP(C45,'INS-CLUB'!B:D,2,FALSE)</f>
        <v>ADRIAN CORREIA COVELO</v>
      </c>
      <c r="E45" s="6" t="str">
        <f>VLOOKUP(C45,'INS-CLUB'!B:D,3,FALSE)</f>
        <v>AD NAUTICO DE NARON</v>
      </c>
      <c r="F45" s="28" t="s">
        <v>532</v>
      </c>
      <c r="G45" s="8" t="e">
        <f>F45-$F$2</f>
        <v>#VALUE!</v>
      </c>
    </row>
    <row r="46" spans="1:7">
      <c r="A46" s="1" t="s">
        <v>12</v>
      </c>
      <c r="B46" s="1">
        <v>45</v>
      </c>
      <c r="C46" s="2" t="s">
        <v>469</v>
      </c>
      <c r="D46" s="17" t="str">
        <f>VLOOKUP(C46,'INS-CLUB'!B:D,2,FALSE)</f>
        <v>LUCA  JOVE MUIÑOS</v>
      </c>
      <c r="E46" s="1" t="str">
        <f>VLOOKUP(C46,'INS-CLUB'!B:D,3,FALSE)</f>
        <v>AD NAUTICO DE NARON</v>
      </c>
      <c r="F46" s="27" t="s">
        <v>532</v>
      </c>
      <c r="G46" s="4" t="e">
        <f>F46-$F$2</f>
        <v>#VALUE!</v>
      </c>
    </row>
    <row r="47" spans="1:7">
      <c r="A47" s="1" t="s">
        <v>12</v>
      </c>
      <c r="B47" s="6">
        <v>46</v>
      </c>
      <c r="C47" s="7" t="s">
        <v>480</v>
      </c>
      <c r="D47" s="19" t="str">
        <f>VLOOKUP(C47,'INS-CLUB'!B:D,2,FALSE)</f>
        <v>XIAN CASTRO DEVERELL</v>
      </c>
      <c r="E47" s="6" t="str">
        <f>VLOOKUP(C47,'INS-CLUB'!B:D,3,FALSE)</f>
        <v>CLUB OLIMPICO DE VEDRA</v>
      </c>
      <c r="F47" s="28" t="s">
        <v>532</v>
      </c>
      <c r="G47" s="8" t="e">
        <f>F47-$F$2</f>
        <v>#VALUE!</v>
      </c>
    </row>
    <row r="48" spans="1:7">
      <c r="A48" s="1" t="s">
        <v>12</v>
      </c>
      <c r="B48" s="1">
        <v>47</v>
      </c>
      <c r="C48" s="2" t="s">
        <v>481</v>
      </c>
      <c r="D48" s="17" t="str">
        <f>VLOOKUP(C48,'INS-CLUB'!B:D,2,FALSE)</f>
        <v>ANDRE  GONZALEZ ALONSO</v>
      </c>
      <c r="E48" s="1" t="str">
        <f>VLOOKUP(C48,'INS-CLUB'!B:D,3,FALSE)</f>
        <v>CLUB OLIMPICO DE VEDRA</v>
      </c>
      <c r="F48" s="27" t="s">
        <v>532</v>
      </c>
      <c r="G48" s="4" t="e">
        <f>F48-$F$2</f>
        <v>#VALUE!</v>
      </c>
    </row>
  </sheetData>
  <printOptions horizontalCentered="1" gridLines="1"/>
  <pageMargins left="0.27559055118110237" right="0.19685039370078741" top="1.3385826771653544" bottom="0.94488188976377963" header="0" footer="0.15748031496062992"/>
  <pageSetup paperSize="9" scale="92" orientation="portrait" r:id="rId1"/>
  <headerFooter>
    <oddHeader>&amp;L&amp;"-,Negrita"&amp;12
RESULTADOS:
&amp;"-,Normal"&amp;11Carreira1: 2000m.
Ciclismo: 8000m.
Carreira2: 1000m. &amp;C&amp;"-,Negrita"&amp;14         &amp;G
&amp;12DUATLÓN ESCOLAR DE CARBALLO 18/02/ 2018 (CLASIFICATORIO)</oddHeader>
    <oddFooter>&amp;C&amp;P de &amp;N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INS-CLUB</vt:lpstr>
      <vt:lpstr>BEN-FEM</vt:lpstr>
      <vt:lpstr>BEN-MAS</vt:lpstr>
      <vt:lpstr>ALE-FEM</vt:lpstr>
      <vt:lpstr>ALE-MAS</vt:lpstr>
      <vt:lpstr>INF-FEM</vt:lpstr>
      <vt:lpstr>INF-MAS</vt:lpstr>
      <vt:lpstr>CAD-FEM</vt:lpstr>
      <vt:lpstr>CAD-MAS</vt:lpstr>
      <vt:lpstr>'ALE-FEM'!Área_de_impresión</vt:lpstr>
      <vt:lpstr>'ALE-MAS'!Área_de_impresión</vt:lpstr>
      <vt:lpstr>'BEN-FEM'!Área_de_impresión</vt:lpstr>
      <vt:lpstr>'BEN-MAS'!Área_de_impresión</vt:lpstr>
      <vt:lpstr>'CAD-FEM'!Área_de_impresión</vt:lpstr>
      <vt:lpstr>'CAD-MAS'!Área_de_impresión</vt:lpstr>
      <vt:lpstr>'INF-FEM'!Área_de_impresión</vt:lpstr>
      <vt:lpstr>'INF-MAS'!Área_de_impresión</vt:lpstr>
      <vt:lpstr>'INS-CLUB'!Área_de_impresión</vt:lpstr>
      <vt:lpstr>'ALE-FEM'!Títulos_a_imprimir</vt:lpstr>
      <vt:lpstr>'ALE-MAS'!Títulos_a_imprimir</vt:lpstr>
      <vt:lpstr>'BEN-FEM'!Títulos_a_imprimir</vt:lpstr>
      <vt:lpstr>'BEN-MAS'!Títulos_a_imprimir</vt:lpstr>
      <vt:lpstr>'CAD-FEM'!Títulos_a_imprimir</vt:lpstr>
      <vt:lpstr>'CAD-MAS'!Títulos_a_imprimir</vt:lpstr>
      <vt:lpstr>'INF-FEM'!Títulos_a_imprimir</vt:lpstr>
      <vt:lpstr>'INF-MAS'!Títulos_a_imprimir</vt:lpstr>
      <vt:lpstr>'INS-CLUB'!Títulos_a_imprimir</vt:lpstr>
    </vt:vector>
  </TitlesOfParts>
  <Company>Consellería de Sanidade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Consellería de Sanidade-Servizo Galego de Saúde</dc:creator>
  <cp:lastModifiedBy>Usuario</cp:lastModifiedBy>
  <cp:lastPrinted>2018-02-18T12:43:11Z</cp:lastPrinted>
  <dcterms:created xsi:type="dcterms:W3CDTF">2016-12-14T09:24:28Z</dcterms:created>
  <dcterms:modified xsi:type="dcterms:W3CDTF">2018-02-18T13:01:39Z</dcterms:modified>
</cp:coreProperties>
</file>