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E60E536-6FCA-4338-860B-FA16A7CECC6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ndividual" sheetId="1" r:id="rId1"/>
    <sheet name="clubs" sheetId="2" r:id="rId2"/>
  </sheets>
  <definedNames>
    <definedName name="_xlnm._FilterDatabase" localSheetId="1" hidden="1">clubs!$B$1:$N$11</definedName>
    <definedName name="_xlnm._FilterDatabase" localSheetId="0" hidden="1">individual!$B$4:$R$45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44" i="1" l="1"/>
  <c r="L44" i="1"/>
  <c r="H44" i="1"/>
  <c r="P43" i="1"/>
  <c r="L43" i="1"/>
  <c r="H43" i="1"/>
  <c r="P45" i="1"/>
  <c r="L45" i="1"/>
  <c r="G45" i="1"/>
  <c r="H45" i="1" s="1"/>
  <c r="P40" i="1"/>
  <c r="L40" i="1"/>
  <c r="H40" i="1"/>
  <c r="G40" i="1"/>
  <c r="P41" i="1"/>
  <c r="L41" i="1"/>
  <c r="G41" i="1"/>
  <c r="H41" i="1" s="1"/>
  <c r="P42" i="1"/>
  <c r="L42" i="1"/>
  <c r="G42" i="1"/>
  <c r="H42" i="1" s="1"/>
  <c r="P39" i="1"/>
  <c r="L39" i="1"/>
  <c r="G39" i="1"/>
  <c r="H39" i="1" s="1"/>
  <c r="P38" i="1"/>
  <c r="L38" i="1"/>
  <c r="G38" i="1"/>
  <c r="H38" i="1" s="1"/>
  <c r="P35" i="1"/>
  <c r="L35" i="1"/>
  <c r="G35" i="1"/>
  <c r="H35" i="1" s="1"/>
  <c r="P37" i="1"/>
  <c r="L37" i="1"/>
  <c r="G37" i="1"/>
  <c r="H37" i="1" s="1"/>
  <c r="P36" i="1"/>
  <c r="L36" i="1"/>
  <c r="G36" i="1"/>
  <c r="H36" i="1" s="1"/>
  <c r="P46" i="1"/>
  <c r="L46" i="1"/>
  <c r="G46" i="1"/>
  <c r="H46" i="1" s="1"/>
  <c r="P34" i="1"/>
  <c r="L34" i="1"/>
  <c r="H34" i="1"/>
  <c r="P30" i="1"/>
  <c r="L30" i="1"/>
  <c r="H30" i="1"/>
  <c r="P24" i="1"/>
  <c r="L24" i="1"/>
  <c r="H24" i="1"/>
  <c r="P20" i="1"/>
  <c r="L20" i="1"/>
  <c r="Q20" i="1" s="1"/>
  <c r="H20" i="1"/>
  <c r="P28" i="1"/>
  <c r="L28" i="1"/>
  <c r="G28" i="1"/>
  <c r="H28" i="1" s="1"/>
  <c r="P33" i="1"/>
  <c r="L33" i="1"/>
  <c r="G33" i="1"/>
  <c r="H33" i="1" s="1"/>
  <c r="P26" i="1"/>
  <c r="L26" i="1"/>
  <c r="G26" i="1"/>
  <c r="H26" i="1" s="1"/>
  <c r="P32" i="1"/>
  <c r="L32" i="1"/>
  <c r="G32" i="1"/>
  <c r="H32" i="1" s="1"/>
  <c r="P29" i="1"/>
  <c r="L29" i="1"/>
  <c r="G29" i="1"/>
  <c r="H29" i="1" s="1"/>
  <c r="P23" i="1"/>
  <c r="L23" i="1"/>
  <c r="G23" i="1"/>
  <c r="H23" i="1" s="1"/>
  <c r="P31" i="1"/>
  <c r="L31" i="1"/>
  <c r="G31" i="1"/>
  <c r="H31" i="1" s="1"/>
  <c r="P27" i="1"/>
  <c r="L27" i="1"/>
  <c r="G27" i="1"/>
  <c r="H27" i="1" s="1"/>
  <c r="P25" i="1"/>
  <c r="L25" i="1"/>
  <c r="G25" i="1"/>
  <c r="H25" i="1" s="1"/>
  <c r="P22" i="1"/>
  <c r="L22" i="1"/>
  <c r="G22" i="1"/>
  <c r="H22" i="1" s="1"/>
  <c r="P19" i="1"/>
  <c r="L19" i="1"/>
  <c r="G19" i="1"/>
  <c r="H19" i="1" s="1"/>
  <c r="P21" i="1"/>
  <c r="L21" i="1"/>
  <c r="G21" i="1"/>
  <c r="H21" i="1" s="1"/>
  <c r="P18" i="1"/>
  <c r="L18" i="1"/>
  <c r="G18" i="1"/>
  <c r="H18" i="1" s="1"/>
  <c r="P16" i="1"/>
  <c r="L16" i="1"/>
  <c r="H16" i="1"/>
  <c r="P12" i="1"/>
  <c r="L12" i="1"/>
  <c r="H12" i="1"/>
  <c r="P17" i="1"/>
  <c r="L17" i="1"/>
  <c r="H17" i="1"/>
  <c r="P15" i="1"/>
  <c r="L15" i="1"/>
  <c r="G15" i="1"/>
  <c r="H15" i="1" s="1"/>
  <c r="P11" i="1"/>
  <c r="L11" i="1"/>
  <c r="G11" i="1"/>
  <c r="H11" i="1" s="1"/>
  <c r="P9" i="1"/>
  <c r="L9" i="1"/>
  <c r="G9" i="1"/>
  <c r="H9" i="1" s="1"/>
  <c r="P8" i="1"/>
  <c r="L8" i="1"/>
  <c r="G8" i="1"/>
  <c r="H8" i="1" s="1"/>
  <c r="P10" i="1"/>
  <c r="L10" i="1"/>
  <c r="G10" i="1"/>
  <c r="H10" i="1" s="1"/>
  <c r="P6" i="1"/>
  <c r="L6" i="1"/>
  <c r="G6" i="1"/>
  <c r="H6" i="1" s="1"/>
  <c r="P14" i="1"/>
  <c r="L14" i="1"/>
  <c r="G14" i="1"/>
  <c r="H14" i="1" s="1"/>
  <c r="P13" i="1"/>
  <c r="L13" i="1"/>
  <c r="G13" i="1"/>
  <c r="H13" i="1" s="1"/>
  <c r="P7" i="1"/>
  <c r="L7" i="1"/>
  <c r="G7" i="1"/>
  <c r="H7" i="1" s="1"/>
  <c r="P5" i="1"/>
  <c r="L5" i="1"/>
  <c r="G5" i="1"/>
  <c r="H5" i="1" s="1"/>
  <c r="Q5" i="1" s="1"/>
  <c r="M2" i="2"/>
  <c r="I2" i="2"/>
  <c r="E2" i="2"/>
  <c r="M3" i="2"/>
  <c r="I3" i="2"/>
  <c r="E3" i="2"/>
  <c r="M4" i="2"/>
  <c r="I4" i="2"/>
  <c r="E4" i="2"/>
  <c r="M6" i="2"/>
  <c r="I6" i="2"/>
  <c r="E6" i="2"/>
  <c r="M7" i="2"/>
  <c r="I7" i="2"/>
  <c r="E7" i="2"/>
  <c r="M5" i="2"/>
  <c r="I5" i="2"/>
  <c r="E5" i="2"/>
  <c r="M8" i="2"/>
  <c r="I8" i="2"/>
  <c r="E8" i="2"/>
  <c r="M9" i="2"/>
  <c r="I9" i="2"/>
  <c r="E9" i="2"/>
  <c r="M10" i="2"/>
  <c r="I10" i="2"/>
  <c r="E10" i="2"/>
  <c r="M11" i="2"/>
  <c r="I11" i="2"/>
  <c r="E11" i="2"/>
  <c r="M13" i="2"/>
  <c r="I13" i="2"/>
  <c r="E13" i="2"/>
  <c r="M12" i="2"/>
  <c r="I12" i="2"/>
  <c r="E12" i="2"/>
  <c r="M14" i="2"/>
  <c r="I14" i="2"/>
  <c r="E14" i="2"/>
  <c r="Q21" i="1" l="1"/>
  <c r="Q43" i="1"/>
  <c r="Q32" i="1"/>
  <c r="Q46" i="1"/>
  <c r="Q15" i="1"/>
  <c r="Q28" i="1"/>
  <c r="Q6" i="1"/>
  <c r="Q16" i="1"/>
  <c r="Q23" i="1"/>
  <c r="Q44" i="1"/>
  <c r="Q19" i="1"/>
  <c r="Q9" i="1"/>
  <c r="Q13" i="1"/>
  <c r="Q45" i="1"/>
  <c r="Q33" i="1"/>
  <c r="Q37" i="1"/>
  <c r="Q41" i="1"/>
  <c r="Q40" i="1"/>
  <c r="Q31" i="1"/>
  <c r="Q24" i="1"/>
  <c r="Q39" i="1"/>
  <c r="Q10" i="1"/>
  <c r="Q17" i="1"/>
  <c r="Q27" i="1"/>
  <c r="Q25" i="1"/>
  <c r="Q34" i="1"/>
  <c r="Q12" i="1"/>
  <c r="Q14" i="1"/>
  <c r="Q11" i="1"/>
  <c r="Q22" i="1"/>
  <c r="Q30" i="1"/>
  <c r="Q7" i="1"/>
  <c r="Q29" i="1"/>
  <c r="Q36" i="1"/>
  <c r="Q38" i="1"/>
  <c r="Q8" i="1"/>
  <c r="Q42" i="1"/>
  <c r="Q18" i="1"/>
  <c r="Q26" i="1"/>
  <c r="Q35" i="1"/>
  <c r="N11" i="2"/>
  <c r="N2" i="2"/>
  <c r="N3" i="2"/>
  <c r="N5" i="2"/>
  <c r="N12" i="2"/>
  <c r="N14" i="2"/>
  <c r="N8" i="2"/>
  <c r="N4" i="2"/>
  <c r="N13" i="2"/>
  <c r="N9" i="2"/>
  <c r="N6" i="2"/>
  <c r="N10" i="2"/>
  <c r="N7" i="2"/>
  <c r="R12" i="1" l="1"/>
  <c r="R11" i="1"/>
  <c r="R17" i="1"/>
  <c r="R22" i="1"/>
  <c r="R33" i="1"/>
  <c r="R10" i="1"/>
  <c r="R35" i="1"/>
  <c r="R39" i="1"/>
  <c r="R25" i="1"/>
  <c r="R8" i="1"/>
  <c r="R41" i="1"/>
  <c r="R27" i="1"/>
  <c r="R46" i="1"/>
  <c r="R7" i="1"/>
  <c r="R26" i="1"/>
  <c r="R21" i="1"/>
  <c r="R36" i="1"/>
  <c r="R43" i="1"/>
  <c r="R24" i="1"/>
  <c r="R16" i="1"/>
  <c r="R9" i="1"/>
  <c r="R20" i="1"/>
  <c r="R23" i="1"/>
  <c r="R37" i="1"/>
  <c r="R45" i="1"/>
  <c r="R29" i="1"/>
  <c r="R32" i="1"/>
  <c r="R38" i="1"/>
  <c r="R14" i="1"/>
  <c r="R19" i="1"/>
  <c r="R31" i="1"/>
  <c r="R30" i="1"/>
  <c r="R5" i="1"/>
  <c r="R42" i="1"/>
  <c r="R15" i="1"/>
  <c r="R34" i="1"/>
  <c r="R18" i="1"/>
  <c r="R28" i="1"/>
  <c r="R13" i="1"/>
  <c r="R6" i="1"/>
  <c r="R40" i="1"/>
  <c r="R44" i="1"/>
</calcChain>
</file>

<file path=xl/sharedStrings.xml><?xml version="1.0" encoding="utf-8"?>
<sst xmlns="http://schemas.openxmlformats.org/spreadsheetml/2006/main" count="227" uniqueCount="128">
  <si>
    <t>POS.</t>
  </si>
  <si>
    <t>APELIDOS</t>
  </si>
  <si>
    <t>NOME</t>
  </si>
  <si>
    <t>CAT</t>
  </si>
  <si>
    <t>CLUB</t>
  </si>
  <si>
    <t>VIMIANZO DU CROS</t>
  </si>
  <si>
    <t>ACUATLON CEDEIRA PTO GALEGO</t>
  </si>
  <si>
    <t>TOTAL DU C/ACUA</t>
  </si>
  <si>
    <t>VIMIANZO DU</t>
  </si>
  <si>
    <t>SANTIAGO DU</t>
  </si>
  <si>
    <t>DU MUROS CPTO GALEGO</t>
  </si>
  <si>
    <t>TOTAL DU</t>
  </si>
  <si>
    <t>TRI CIDADE DE VIGO</t>
  </si>
  <si>
    <t>TRI CIDADE DE PONTEVEDRA CPTO GALEGO</t>
  </si>
  <si>
    <t>A CORUÑA TRIATLON SUPERSPRINT</t>
  </si>
  <si>
    <t>TOTAL TRI</t>
  </si>
  <si>
    <t>TOTAL</t>
  </si>
  <si>
    <t xml:space="preserve">OTERO LOSADA </t>
  </si>
  <si>
    <t>RUBEN</t>
  </si>
  <si>
    <t>JNM</t>
  </si>
  <si>
    <t>A.D. FOGAR</t>
  </si>
  <si>
    <t xml:space="preserve">SUÁREZ COUTO </t>
  </si>
  <si>
    <t>DAMIÁN</t>
  </si>
  <si>
    <t>XVM</t>
  </si>
  <si>
    <t>C. NATACION CEDEIRA MUEBLES GARCIA</t>
  </si>
  <si>
    <t>BOUZON BLANCO</t>
  </si>
  <si>
    <t>JUAN</t>
  </si>
  <si>
    <t>PRADA MAROÑO</t>
  </si>
  <si>
    <t>IAGO</t>
  </si>
  <si>
    <t>GONZÁLEZ PERNAS</t>
  </si>
  <si>
    <t>DIEGO</t>
  </si>
  <si>
    <t>A.D. NAUTICO DE NARON</t>
  </si>
  <si>
    <t>SÁNCHEZ GRANDAL</t>
  </si>
  <si>
    <t>SAMUEL</t>
  </si>
  <si>
    <t>RIOLA DELGADO</t>
  </si>
  <si>
    <t>LUCAS</t>
  </si>
  <si>
    <t>RODRIGUEZ ANTON</t>
  </si>
  <si>
    <t>ADRIAN</t>
  </si>
  <si>
    <t>CDM</t>
  </si>
  <si>
    <t>CLUB DEPORTIVO DELIKIA</t>
  </si>
  <si>
    <t xml:space="preserve">PIÑA CONSUEGRA </t>
  </si>
  <si>
    <t>LUIS</t>
  </si>
  <si>
    <t>EMILIAN BACAOANU</t>
  </si>
  <si>
    <t>DAVID ANTONIO</t>
  </si>
  <si>
    <t>LEGASPI VAZQUEZ</t>
  </si>
  <si>
    <t>CLUB TRIATLON  VILALBA</t>
  </si>
  <si>
    <t xml:space="preserve">SALGADO POUSO </t>
  </si>
  <si>
    <t>JORGE</t>
  </si>
  <si>
    <t>FERNANDEZ FERNANDEZ</t>
  </si>
  <si>
    <t>ALEX</t>
  </si>
  <si>
    <t>CLUB HERCULES TERMARIA</t>
  </si>
  <si>
    <t>VILLANUEVA FREIRE</t>
  </si>
  <si>
    <t>XESÚS</t>
  </si>
  <si>
    <t>CLUB DEPORTIVO PINARIUM</t>
  </si>
  <si>
    <t xml:space="preserve">SOUTO TABOADA </t>
  </si>
  <si>
    <t>LINO</t>
  </si>
  <si>
    <t xml:space="preserve">MATO LÓPEZ </t>
  </si>
  <si>
    <t>NICOLÁS</t>
  </si>
  <si>
    <t>BAUTISTA BUGARIN</t>
  </si>
  <si>
    <t>TOMAS</t>
  </si>
  <si>
    <t>GARCÍA LÓPEZ</t>
  </si>
  <si>
    <t>ÁLVARO</t>
  </si>
  <si>
    <t>CLUB TRIATLON BETANZOS</t>
  </si>
  <si>
    <t>ESPERON BESADA</t>
  </si>
  <si>
    <t>FELIX</t>
  </si>
  <si>
    <t>XVF</t>
  </si>
  <si>
    <t>FERNANDEZ ROMERO</t>
  </si>
  <si>
    <t>INES</t>
  </si>
  <si>
    <t xml:space="preserve">GRAÑA GONZÁLEZ </t>
  </si>
  <si>
    <t>ALBA</t>
  </si>
  <si>
    <t>MUÑIZ RAMA</t>
  </si>
  <si>
    <t>MARIA</t>
  </si>
  <si>
    <t>ESMORIS VARELA</t>
  </si>
  <si>
    <t>MARIÑA</t>
  </si>
  <si>
    <t>CDF</t>
  </si>
  <si>
    <t>VEREZ SEOANE</t>
  </si>
  <si>
    <t>EUGENIA</t>
  </si>
  <si>
    <t xml:space="preserve">MARTÍNEZ MANTIÑÁN </t>
  </si>
  <si>
    <t>IRIA</t>
  </si>
  <si>
    <t xml:space="preserve">ROMERO GALDO </t>
  </si>
  <si>
    <t>SARA</t>
  </si>
  <si>
    <t>SANTOMÉ GARCÍA</t>
  </si>
  <si>
    <t>IRENE</t>
  </si>
  <si>
    <t>LOPEZ PAZ</t>
  </si>
  <si>
    <t>TABOADA CODESIDO</t>
  </si>
  <si>
    <t>LUCIA</t>
  </si>
  <si>
    <t>TRIATLON INFORHOUSE SANTIAGO</t>
  </si>
  <si>
    <t>CASTRO FANDIÑO</t>
  </si>
  <si>
    <t>ICIA</t>
  </si>
  <si>
    <t xml:space="preserve">MUÑIZ RAMA </t>
  </si>
  <si>
    <t>MARTA</t>
  </si>
  <si>
    <t>GARCÍA PICO</t>
  </si>
  <si>
    <t>LEIRE</t>
  </si>
  <si>
    <t>CLUB TRIATLON MAR DE VIGO</t>
  </si>
  <si>
    <t>CLUB OLIMPICO DE VEDRA</t>
  </si>
  <si>
    <t>CLUB TRIATLON VILALBA</t>
  </si>
  <si>
    <t>BAUTISTA ESTEVEZ</t>
  </si>
  <si>
    <t>XABIER</t>
  </si>
  <si>
    <t>CALVAR FERNANDEZ</t>
  </si>
  <si>
    <t>AARON</t>
  </si>
  <si>
    <t>CASTIÑEIRAS PUENTE</t>
  </si>
  <si>
    <t>ANXO</t>
  </si>
  <si>
    <t>FUENTES SOSA</t>
  </si>
  <si>
    <t>MAURO</t>
  </si>
  <si>
    <t>GIL LEIS</t>
  </si>
  <si>
    <t>CARLA</t>
  </si>
  <si>
    <t>GONZALEZ SOTELO</t>
  </si>
  <si>
    <t>GUERRA IGLESIAS</t>
  </si>
  <si>
    <t>NEREA</t>
  </si>
  <si>
    <t>CLUB TRIATLON CORUÑA</t>
  </si>
  <si>
    <t>RIBÓ MIGUEL</t>
  </si>
  <si>
    <t>CLUB TRIATLON COMPOSTELA</t>
  </si>
  <si>
    <t xml:space="preserve">ROS GONZALEZ </t>
  </si>
  <si>
    <t>TOTAL DUC/AC</t>
  </si>
  <si>
    <t>CLASIFICACIÓN CIRCUÍTO SÚPER SPRINT CADETE/XUVENIL/JUNIOR 2024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</si>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</sst>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2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sz val="8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77BB00"/>
        <bgColor rgb="FF92D05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77BB00"/>
      </patternFill>
    </fill>
    <fill>
      <patternFill patternType="solid">
        <fgColor rgb="FFFFE699"/>
        <bgColor rgb="FFFFD966"/>
      </patternFill>
    </fill>
    <fill>
      <patternFill patternType="solid">
        <fgColor rgb="FFB4C7E7"/>
        <bgColor rgb="FFCCCCFF"/>
      </patternFill>
    </fill>
    <fill>
      <patternFill patternType="solid">
        <fgColor rgb="FFF4B183"/>
        <bgColor rgb="FFF8CBAD"/>
      </patternFill>
    </fill>
    <fill>
      <patternFill patternType="solid">
        <fgColor rgb="FF00B0F0"/>
        <bgColor indexed="64"/>
      </patternFill>
    </fill>
    <fill>
      <patternFill patternType="solid">
        <fgColor rgb="FF77BB00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ck">
        <color rgb="FF002060"/>
      </left>
      <right style="thin">
        <color theme="0" tint="-0.499984740745262"/>
      </right>
      <top/>
      <bottom style="thick">
        <color rgb="FF00206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rgb="FF002060"/>
      </bottom>
      <diagonal/>
    </border>
    <border>
      <left style="thin">
        <color theme="0" tint="-0.499984740745262"/>
      </left>
      <right style="thick">
        <color rgb="FF002060"/>
      </right>
      <top/>
      <bottom style="thick">
        <color rgb="FF002060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3" fillId="0" borderId="0">
      <alignment horizontal="center" vertical="center"/>
    </xf>
    <xf numFmtId="0" fontId="2" fillId="3" borderId="0">
      <alignment horizontal="center" vertical="center"/>
    </xf>
    <xf numFmtId="0" fontId="7" fillId="10" borderId="0">
      <alignment horizontal="left" vertical="center"/>
    </xf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4" borderId="9" xfId="1" applyFont="1" applyFill="1" applyBorder="1">
      <alignment horizontal="center" vertical="center"/>
    </xf>
    <xf numFmtId="0" fontId="4" fillId="5" borderId="9" xfId="1" applyFont="1" applyFill="1" applyBorder="1" applyAlignment="1">
      <alignment horizontal="center" vertical="center" textRotation="90" wrapText="1"/>
    </xf>
    <xf numFmtId="0" fontId="4" fillId="6" borderId="9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7" borderId="9" xfId="0" applyFont="1" applyFill="1" applyBorder="1" applyAlignment="1">
      <alignment horizontal="center" vertical="center" textRotation="90" wrapText="1"/>
    </xf>
    <xf numFmtId="0" fontId="4" fillId="8" borderId="9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11" borderId="4" xfId="1" applyFont="1" applyFill="1" applyBorder="1" applyAlignment="1">
      <alignment horizontal="left" vertical="center" textRotation="90" wrapText="1"/>
    </xf>
    <xf numFmtId="0" fontId="6" fillId="12" borderId="2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13" borderId="5" xfId="0" applyFont="1" applyFill="1" applyBorder="1" applyAlignment="1">
      <alignment horizontal="center" vertical="center" textRotation="90" wrapText="1"/>
    </xf>
    <xf numFmtId="0" fontId="6" fillId="14" borderId="6" xfId="0" applyFont="1" applyFill="1" applyBorder="1" applyAlignment="1">
      <alignment horizontal="center" vertical="center" textRotation="90" wrapText="1"/>
    </xf>
    <xf numFmtId="0" fontId="6" fillId="14" borderId="7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/>
    </xf>
    <xf numFmtId="0" fontId="6" fillId="9" borderId="8" xfId="0" applyFont="1" applyFill="1" applyBorder="1" applyAlignment="1">
      <alignment horizontal="center" vertical="center"/>
    </xf>
    <xf numFmtId="0" fontId="6" fillId="0" borderId="3" xfId="0" applyFont="1" applyBorder="1"/>
    <xf numFmtId="0" fontId="6" fillId="11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/>
    <xf numFmtId="0" fontId="6" fillId="11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0" xfId="3" applyFont="1" applyFill="1" applyBorder="1">
      <alignment horizontal="center" vertical="center"/>
    </xf>
    <xf numFmtId="0" fontId="3" fillId="7" borderId="10" xfId="3" applyFont="1" applyFill="1" applyBorder="1">
      <alignment horizontal="center" vertical="center"/>
    </xf>
    <xf numFmtId="0" fontId="3" fillId="8" borderId="10" xfId="2" applyFont="1" applyFill="1" applyBorder="1">
      <alignment horizontal="center" vertical="center"/>
    </xf>
    <xf numFmtId="0" fontId="3" fillId="5" borderId="10" xfId="3" applyFont="1" applyFill="1" applyBorder="1">
      <alignment horizontal="center" vertical="center"/>
    </xf>
    <xf numFmtId="0" fontId="3" fillId="7" borderId="10" xfId="2" applyFont="1" applyFill="1" applyBorder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2" xfId="3" applyFont="1" applyFill="1" applyBorder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7" borderId="17" xfId="3" applyFont="1" applyFill="1" applyBorder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7" borderId="12" xfId="2" applyFont="1" applyFill="1" applyBorder="1">
      <alignment horizontal="center" vertical="center"/>
    </xf>
    <xf numFmtId="0" fontId="3" fillId="8" borderId="12" xfId="2" applyFont="1" applyFill="1" applyBorder="1">
      <alignment horizontal="center" vertical="center"/>
    </xf>
    <xf numFmtId="0" fontId="3" fillId="7" borderId="17" xfId="2" applyFont="1" applyFill="1" applyBorder="1">
      <alignment horizontal="center" vertical="center"/>
    </xf>
    <xf numFmtId="0" fontId="3" fillId="8" borderId="17" xfId="2" applyFont="1" applyFill="1" applyBorder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0" xfId="2" applyFont="1" applyFill="1" applyBorder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7" borderId="12" xfId="3" applyFont="1" applyFill="1" applyBorder="1">
      <alignment horizontal="center" vertical="center"/>
    </xf>
  </cellXfs>
  <cellStyles count="6">
    <cellStyle name="HEADER_STYLE" xfId="1" xr:uid="{00000000-0005-0000-0000-000006000000}"/>
    <cellStyle name="Normal" xfId="0" builtinId="0"/>
    <cellStyle name="Normal 2" xfId="2" xr:uid="{00000000-0005-0000-0000-000007000000}"/>
    <cellStyle name="Normal 5" xfId="5" xr:uid="{D34391B2-B61D-4CFC-8042-DEC5A9C07720}"/>
    <cellStyle name="TITLE_STYLE" xfId="4" xr:uid="{2B13B667-F284-421E-8398-88A2B5B8E171}"/>
    <cellStyle name="WARNING_STYLE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E699"/>
      <rgbColor rgb="FF99CCFF"/>
      <rgbColor rgb="FFF4B183"/>
      <rgbColor rgb="FFCC99FF"/>
      <rgbColor rgb="FFF8CBAD"/>
      <rgbColor rgb="FF3366FF"/>
      <rgbColor rgb="FF33CCCC"/>
      <rgbColor rgb="FF77BB00"/>
      <rgbColor rgb="FFFFD966"/>
      <rgbColor rgb="FFFF9900"/>
      <rgbColor rgb="FFFF6600"/>
      <rgbColor rgb="FF666699"/>
      <rgbColor rgb="FF92D05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topLeftCell="A30" zoomScaleNormal="100" workbookViewId="0">
      <selection activeCell="C35" sqref="C35"/>
    </sheetView>
  </sheetViews>
  <sheetFormatPr baseColWidth="10" defaultColWidth="9.1796875" defaultRowHeight="14.5" x14ac:dyDescent="0.35"/>
  <cols>
    <col min="1" max="1" width="8.54296875" style="1" customWidth="1"/>
    <col min="2" max="2" width="21.1796875" style="1" customWidth="1"/>
    <col min="3" max="4" width="16.1796875" style="1" customWidth="1"/>
    <col min="5" max="5" width="34.90625" style="1" bestFit="1" customWidth="1"/>
    <col min="6" max="6" width="10.54296875" style="1" bestFit="1" customWidth="1"/>
    <col min="7" max="7" width="9.1796875" style="1"/>
    <col min="8" max="8" width="9.1796875" style="2"/>
    <col min="9" max="16" width="9.1796875" style="1"/>
    <col min="17" max="17" width="11.81640625" style="1" customWidth="1"/>
    <col min="18" max="16384" width="9.1796875" style="1"/>
  </cols>
  <sheetData>
    <row r="1" spans="1:18" ht="28.5" x14ac:dyDescent="0.35">
      <c r="A1" s="3" t="s">
        <v>114</v>
      </c>
    </row>
    <row r="2" spans="1:18" ht="28.5" x14ac:dyDescent="0.35">
      <c r="A2" s="3"/>
    </row>
    <row r="4" spans="1:18" s="2" customFormat="1" ht="93.75" customHeight="1" thickBot="1" x14ac:dyDescent="0.4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 t="s">
        <v>8</v>
      </c>
      <c r="J4" s="8" t="s">
        <v>9</v>
      </c>
      <c r="K4" s="8" t="s">
        <v>10</v>
      </c>
      <c r="L4" s="7" t="s">
        <v>11</v>
      </c>
      <c r="M4" s="9" t="s">
        <v>12</v>
      </c>
      <c r="N4" s="9" t="s">
        <v>13</v>
      </c>
      <c r="O4" s="9" t="s">
        <v>14</v>
      </c>
      <c r="P4" s="7" t="s">
        <v>15</v>
      </c>
      <c r="Q4" s="10" t="s">
        <v>16</v>
      </c>
      <c r="R4" s="10" t="s">
        <v>16</v>
      </c>
    </row>
    <row r="5" spans="1:18" s="2" customFormat="1" x14ac:dyDescent="0.35">
      <c r="A5" s="43">
        <v>1</v>
      </c>
      <c r="B5" s="44" t="s">
        <v>81</v>
      </c>
      <c r="C5" s="44" t="s">
        <v>82</v>
      </c>
      <c r="D5" s="44" t="s">
        <v>74</v>
      </c>
      <c r="E5" s="44" t="s">
        <v>20</v>
      </c>
      <c r="F5" s="45">
        <v>100</v>
      </c>
      <c r="G5" s="46">
        <f>A5</f>
        <v>1</v>
      </c>
      <c r="H5" s="47">
        <f>SMALL(F5:G5,1)</f>
        <v>1</v>
      </c>
      <c r="I5" s="48">
        <v>1</v>
      </c>
      <c r="J5" s="48">
        <v>100</v>
      </c>
      <c r="K5" s="48">
        <v>6</v>
      </c>
      <c r="L5" s="47">
        <f>(SMALL(I5:K5,1))+(SMALL(I5:K5,2))</f>
        <v>7</v>
      </c>
      <c r="M5" s="49">
        <v>2</v>
      </c>
      <c r="N5" s="49">
        <v>4</v>
      </c>
      <c r="O5" s="50">
        <v>100</v>
      </c>
      <c r="P5" s="47">
        <f>(SMALL(M5:O5,1))+(SMALL(M5:O5,2))</f>
        <v>6</v>
      </c>
      <c r="Q5" s="47">
        <f>H5+L5+P5</f>
        <v>14</v>
      </c>
      <c r="R5" s="51">
        <f>I5+M5+Q5</f>
        <v>17</v>
      </c>
    </row>
    <row r="6" spans="1:18" s="2" customFormat="1" x14ac:dyDescent="0.35">
      <c r="A6" s="52">
        <v>2</v>
      </c>
      <c r="B6" s="32" t="s">
        <v>84</v>
      </c>
      <c r="C6" s="32" t="s">
        <v>85</v>
      </c>
      <c r="D6" s="32" t="s">
        <v>74</v>
      </c>
      <c r="E6" s="32" t="s">
        <v>86</v>
      </c>
      <c r="F6" s="33">
        <v>2</v>
      </c>
      <c r="G6" s="34">
        <f>A6</f>
        <v>2</v>
      </c>
      <c r="H6" s="35">
        <f>SMALL(F6:G6,1)</f>
        <v>2</v>
      </c>
      <c r="I6" s="36">
        <v>5</v>
      </c>
      <c r="J6" s="36">
        <v>5</v>
      </c>
      <c r="K6" s="36">
        <v>8</v>
      </c>
      <c r="L6" s="35">
        <f>(SMALL(I6:K6,1))+(SMALL(I6:K6,2))</f>
        <v>10</v>
      </c>
      <c r="M6" s="37">
        <v>7</v>
      </c>
      <c r="N6" s="37">
        <v>7</v>
      </c>
      <c r="O6" s="37">
        <v>2</v>
      </c>
      <c r="P6" s="35">
        <f>(SMALL(M6:O6,1))+(SMALL(M6:O6,2))</f>
        <v>9</v>
      </c>
      <c r="Q6" s="35">
        <f>H6+L6+P6</f>
        <v>21</v>
      </c>
      <c r="R6" s="53">
        <f>I6+M6+Q6</f>
        <v>33</v>
      </c>
    </row>
    <row r="7" spans="1:18" s="2" customFormat="1" x14ac:dyDescent="0.35">
      <c r="A7" s="52">
        <v>3</v>
      </c>
      <c r="B7" s="32" t="s">
        <v>89</v>
      </c>
      <c r="C7" s="32" t="s">
        <v>90</v>
      </c>
      <c r="D7" s="32" t="s">
        <v>74</v>
      </c>
      <c r="E7" s="32" t="s">
        <v>39</v>
      </c>
      <c r="F7" s="33">
        <v>100</v>
      </c>
      <c r="G7" s="34">
        <f>A7</f>
        <v>3</v>
      </c>
      <c r="H7" s="35">
        <f>SMALL(F7:G7,1)</f>
        <v>3</v>
      </c>
      <c r="I7" s="36">
        <v>4</v>
      </c>
      <c r="J7" s="36">
        <v>100</v>
      </c>
      <c r="K7" s="36">
        <v>10</v>
      </c>
      <c r="L7" s="35">
        <f>(SMALL(I7:K7,1))+(SMALL(I7:K7,2))</f>
        <v>14</v>
      </c>
      <c r="M7" s="37">
        <v>6</v>
      </c>
      <c r="N7" s="37">
        <v>12</v>
      </c>
      <c r="O7" s="38">
        <v>100</v>
      </c>
      <c r="P7" s="35">
        <f>(SMALL(M7:O7,1))+(SMALL(M7:O7,2))</f>
        <v>18</v>
      </c>
      <c r="Q7" s="35">
        <f>H7+L7+P7</f>
        <v>35</v>
      </c>
      <c r="R7" s="53">
        <f>I7+M7+Q7</f>
        <v>45</v>
      </c>
    </row>
    <row r="8" spans="1:18" s="2" customFormat="1" x14ac:dyDescent="0.35">
      <c r="A8" s="52">
        <v>4</v>
      </c>
      <c r="B8" s="32" t="s">
        <v>91</v>
      </c>
      <c r="C8" s="32" t="s">
        <v>92</v>
      </c>
      <c r="D8" s="32" t="s">
        <v>74</v>
      </c>
      <c r="E8" s="32" t="s">
        <v>24</v>
      </c>
      <c r="F8" s="33">
        <v>100</v>
      </c>
      <c r="G8" s="34">
        <f>A8</f>
        <v>4</v>
      </c>
      <c r="H8" s="35">
        <f>SMALL(F8:G8,1)</f>
        <v>4</v>
      </c>
      <c r="I8" s="36">
        <v>11</v>
      </c>
      <c r="J8" s="36">
        <v>1</v>
      </c>
      <c r="K8" s="36">
        <v>9</v>
      </c>
      <c r="L8" s="35">
        <f>(SMALL(I8:K8,1))+(SMALL(I8:K8,2))</f>
        <v>10</v>
      </c>
      <c r="M8" s="37">
        <v>10</v>
      </c>
      <c r="N8" s="37">
        <v>18</v>
      </c>
      <c r="O8" s="37">
        <v>7</v>
      </c>
      <c r="P8" s="35">
        <f>(SMALL(M8:O8,1))+(SMALL(M8:O8,2))</f>
        <v>17</v>
      </c>
      <c r="Q8" s="35">
        <f>H8+L8+P8</f>
        <v>31</v>
      </c>
      <c r="R8" s="53">
        <f>I8+M8+Q8</f>
        <v>52</v>
      </c>
    </row>
    <row r="9" spans="1:18" s="2" customFormat="1" x14ac:dyDescent="0.35">
      <c r="A9" s="52">
        <v>5</v>
      </c>
      <c r="B9" s="32" t="s">
        <v>79</v>
      </c>
      <c r="C9" s="32" t="s">
        <v>80</v>
      </c>
      <c r="D9" s="32" t="s">
        <v>74</v>
      </c>
      <c r="E9" s="32" t="s">
        <v>24</v>
      </c>
      <c r="F9" s="33">
        <v>100</v>
      </c>
      <c r="G9" s="34">
        <f>A9</f>
        <v>5</v>
      </c>
      <c r="H9" s="35">
        <f>SMALL(F9:G9,1)</f>
        <v>5</v>
      </c>
      <c r="I9" s="39">
        <v>8</v>
      </c>
      <c r="J9" s="36">
        <v>8</v>
      </c>
      <c r="K9" s="36">
        <v>100</v>
      </c>
      <c r="L9" s="35">
        <f>(SMALL(I9:K9,1))+(SMALL(I9:K9,2))</f>
        <v>16</v>
      </c>
      <c r="M9" s="37">
        <v>17</v>
      </c>
      <c r="N9" s="40">
        <v>19</v>
      </c>
      <c r="O9" s="37">
        <v>9</v>
      </c>
      <c r="P9" s="35">
        <f>(SMALL(M9:O9,1))+(SMALL(M9:O9,2))</f>
        <v>26</v>
      </c>
      <c r="Q9" s="35">
        <f>H9+L9+P9</f>
        <v>47</v>
      </c>
      <c r="R9" s="53">
        <f>I9+M9+Q9</f>
        <v>72</v>
      </c>
    </row>
    <row r="10" spans="1:18" s="2" customFormat="1" x14ac:dyDescent="0.35">
      <c r="A10" s="52">
        <v>6</v>
      </c>
      <c r="B10" s="32" t="s">
        <v>77</v>
      </c>
      <c r="C10" s="32" t="s">
        <v>78</v>
      </c>
      <c r="D10" s="32" t="s">
        <v>74</v>
      </c>
      <c r="E10" s="32" t="s">
        <v>50</v>
      </c>
      <c r="F10" s="41">
        <v>75</v>
      </c>
      <c r="G10" s="34">
        <f>A10</f>
        <v>6</v>
      </c>
      <c r="H10" s="35">
        <f>SMALL(F10:G10,1)</f>
        <v>6</v>
      </c>
      <c r="I10" s="36">
        <v>14</v>
      </c>
      <c r="J10" s="36">
        <v>100</v>
      </c>
      <c r="K10" s="36">
        <v>21</v>
      </c>
      <c r="L10" s="35">
        <f>(SMALL(I10:K10,1))+(SMALL(I10:K10,2))</f>
        <v>35</v>
      </c>
      <c r="M10" s="37">
        <v>14</v>
      </c>
      <c r="N10" s="37">
        <v>13</v>
      </c>
      <c r="O10" s="37">
        <v>6</v>
      </c>
      <c r="P10" s="35">
        <f>(SMALL(M10:O10,1))+(SMALL(M10:O10,2))</f>
        <v>19</v>
      </c>
      <c r="Q10" s="35">
        <f>H10+L10+P10</f>
        <v>60</v>
      </c>
      <c r="R10" s="53">
        <f>I10+M10+Q10</f>
        <v>88</v>
      </c>
    </row>
    <row r="11" spans="1:18" s="2" customFormat="1" x14ac:dyDescent="0.35">
      <c r="A11" s="52">
        <v>7</v>
      </c>
      <c r="B11" s="32" t="s">
        <v>87</v>
      </c>
      <c r="C11" s="32" t="s">
        <v>88</v>
      </c>
      <c r="D11" s="32" t="s">
        <v>74</v>
      </c>
      <c r="E11" s="32" t="s">
        <v>86</v>
      </c>
      <c r="F11" s="33">
        <v>100</v>
      </c>
      <c r="G11" s="34">
        <f>A11</f>
        <v>7</v>
      </c>
      <c r="H11" s="35">
        <f>SMALL(F11:G11,1)</f>
        <v>7</v>
      </c>
      <c r="I11" s="36">
        <v>10</v>
      </c>
      <c r="J11" s="36">
        <v>100</v>
      </c>
      <c r="K11" s="36">
        <v>19</v>
      </c>
      <c r="L11" s="35">
        <f>(SMALL(I11:K11,1))+(SMALL(I11:K11,2))</f>
        <v>29</v>
      </c>
      <c r="M11" s="37">
        <v>23</v>
      </c>
      <c r="N11" s="37">
        <v>21</v>
      </c>
      <c r="O11" s="37">
        <v>8</v>
      </c>
      <c r="P11" s="35">
        <f>(SMALL(M11:O11,1))+(SMALL(M11:O11,2))</f>
        <v>29</v>
      </c>
      <c r="Q11" s="35">
        <f>H11+L11+P11</f>
        <v>65</v>
      </c>
      <c r="R11" s="53">
        <f>I11+M11+Q11</f>
        <v>98</v>
      </c>
    </row>
    <row r="12" spans="1:18" s="2" customFormat="1" x14ac:dyDescent="0.35">
      <c r="A12" s="52">
        <v>8</v>
      </c>
      <c r="B12" s="32" t="s">
        <v>112</v>
      </c>
      <c r="C12" s="32" t="s">
        <v>85</v>
      </c>
      <c r="D12" s="32" t="s">
        <v>74</v>
      </c>
      <c r="E12" s="32" t="s">
        <v>86</v>
      </c>
      <c r="F12" s="33">
        <v>8</v>
      </c>
      <c r="G12" s="34">
        <v>100</v>
      </c>
      <c r="H12" s="35">
        <f>SMALL(F12:G12,1)</f>
        <v>8</v>
      </c>
      <c r="I12" s="36">
        <v>13</v>
      </c>
      <c r="J12" s="36">
        <v>100</v>
      </c>
      <c r="K12" s="36">
        <v>11</v>
      </c>
      <c r="L12" s="35">
        <f>(SMALL(I12:K12,1))+(SMALL(I12:K12,2))</f>
        <v>24</v>
      </c>
      <c r="M12" s="37">
        <v>20</v>
      </c>
      <c r="N12" s="37">
        <v>17</v>
      </c>
      <c r="O12" s="38">
        <v>100</v>
      </c>
      <c r="P12" s="35">
        <f>(SMALL(M12:O12,1))+(SMALL(M12:O12,2))</f>
        <v>37</v>
      </c>
      <c r="Q12" s="35">
        <f>H12+L12+P12</f>
        <v>69</v>
      </c>
      <c r="R12" s="53">
        <f>I12+M12+Q12</f>
        <v>102</v>
      </c>
    </row>
    <row r="13" spans="1:18" s="2" customFormat="1" x14ac:dyDescent="0.35">
      <c r="A13" s="52">
        <v>9</v>
      </c>
      <c r="B13" s="32" t="s">
        <v>75</v>
      </c>
      <c r="C13" s="32" t="s">
        <v>76</v>
      </c>
      <c r="D13" s="32" t="s">
        <v>74</v>
      </c>
      <c r="E13" s="32" t="s">
        <v>45</v>
      </c>
      <c r="F13" s="33">
        <v>3</v>
      </c>
      <c r="G13" s="34">
        <f>A13</f>
        <v>9</v>
      </c>
      <c r="H13" s="35">
        <f>SMALL(F13:G13,1)</f>
        <v>3</v>
      </c>
      <c r="I13" s="39">
        <v>100</v>
      </c>
      <c r="J13" s="36">
        <v>2</v>
      </c>
      <c r="K13" s="36">
        <v>2</v>
      </c>
      <c r="L13" s="35">
        <f>(SMALL(I13:K13,1))+(SMALL(I13:K13,2))</f>
        <v>4</v>
      </c>
      <c r="M13" s="37">
        <v>3</v>
      </c>
      <c r="N13" s="37">
        <v>5</v>
      </c>
      <c r="O13" s="38">
        <v>100</v>
      </c>
      <c r="P13" s="35">
        <f>(SMALL(M13:O13,1))+(SMALL(M13:O13,2))</f>
        <v>8</v>
      </c>
      <c r="Q13" s="35">
        <f>H13+L13+P13</f>
        <v>15</v>
      </c>
      <c r="R13" s="53">
        <f>I13+M13+Q13</f>
        <v>118</v>
      </c>
    </row>
    <row r="14" spans="1:18" s="2" customFormat="1" x14ac:dyDescent="0.35">
      <c r="A14" s="52">
        <v>10</v>
      </c>
      <c r="B14" s="32" t="s">
        <v>72</v>
      </c>
      <c r="C14" s="32" t="s">
        <v>73</v>
      </c>
      <c r="D14" s="32" t="s">
        <v>74</v>
      </c>
      <c r="E14" s="32" t="s">
        <v>45</v>
      </c>
      <c r="F14" s="33">
        <v>1</v>
      </c>
      <c r="G14" s="34">
        <f>A14</f>
        <v>10</v>
      </c>
      <c r="H14" s="35">
        <f>SMALL(F14:G14,1)</f>
        <v>1</v>
      </c>
      <c r="I14" s="39">
        <v>100</v>
      </c>
      <c r="J14" s="36">
        <v>3</v>
      </c>
      <c r="K14" s="36">
        <v>5</v>
      </c>
      <c r="L14" s="35">
        <f>(SMALL(I14:K14,1))+(SMALL(I14:K14,2))</f>
        <v>8</v>
      </c>
      <c r="M14" s="37">
        <v>5</v>
      </c>
      <c r="N14" s="37">
        <v>6</v>
      </c>
      <c r="O14" s="38">
        <v>100</v>
      </c>
      <c r="P14" s="35">
        <f>(SMALL(M14:O14,1))+(SMALL(M14:O14,2))</f>
        <v>11</v>
      </c>
      <c r="Q14" s="35">
        <f>H14+L14+P14</f>
        <v>20</v>
      </c>
      <c r="R14" s="53">
        <f>I14+M14+Q14</f>
        <v>125</v>
      </c>
    </row>
    <row r="15" spans="1:18" s="2" customFormat="1" x14ac:dyDescent="0.35">
      <c r="A15" s="52">
        <v>11</v>
      </c>
      <c r="B15" s="32" t="s">
        <v>83</v>
      </c>
      <c r="C15" s="32" t="s">
        <v>78</v>
      </c>
      <c r="D15" s="32" t="s">
        <v>74</v>
      </c>
      <c r="E15" s="32" t="s">
        <v>39</v>
      </c>
      <c r="F15" s="33">
        <v>6</v>
      </c>
      <c r="G15" s="34">
        <f>A15</f>
        <v>11</v>
      </c>
      <c r="H15" s="35">
        <f>SMALL(F15:G15,1)</f>
        <v>6</v>
      </c>
      <c r="I15" s="36">
        <v>17</v>
      </c>
      <c r="J15" s="36">
        <v>9</v>
      </c>
      <c r="K15" s="36">
        <v>16</v>
      </c>
      <c r="L15" s="35">
        <f>(SMALL(I15:K15,1))+(SMALL(I15:K15,2))</f>
        <v>25</v>
      </c>
      <c r="M15" s="37">
        <v>25</v>
      </c>
      <c r="N15" s="37">
        <v>28</v>
      </c>
      <c r="O15" s="38">
        <v>100</v>
      </c>
      <c r="P15" s="35">
        <f>(SMALL(M15:O15,1))+(SMALL(M15:O15,2))</f>
        <v>53</v>
      </c>
      <c r="Q15" s="35">
        <f>H15+L15+P15</f>
        <v>84</v>
      </c>
      <c r="R15" s="53">
        <f>I15+M15+Q15</f>
        <v>126</v>
      </c>
    </row>
    <row r="16" spans="1:18" s="2" customFormat="1" x14ac:dyDescent="0.35">
      <c r="A16" s="52">
        <v>12</v>
      </c>
      <c r="B16" s="32" t="s">
        <v>104</v>
      </c>
      <c r="C16" s="32" t="s">
        <v>105</v>
      </c>
      <c r="D16" s="32" t="s">
        <v>74</v>
      </c>
      <c r="E16" s="32" t="s">
        <v>86</v>
      </c>
      <c r="F16" s="33">
        <v>9</v>
      </c>
      <c r="G16" s="34">
        <v>100</v>
      </c>
      <c r="H16" s="35">
        <f>SMALL(F16:G16,1)</f>
        <v>9</v>
      </c>
      <c r="I16" s="36">
        <v>24</v>
      </c>
      <c r="J16" s="36">
        <v>100</v>
      </c>
      <c r="K16" s="36">
        <v>25</v>
      </c>
      <c r="L16" s="35">
        <f>(SMALL(I16:K16,1))+(SMALL(I16:K16,2))</f>
        <v>49</v>
      </c>
      <c r="M16" s="37">
        <v>24</v>
      </c>
      <c r="N16" s="37">
        <v>26</v>
      </c>
      <c r="O16" s="37">
        <v>12</v>
      </c>
      <c r="P16" s="35">
        <f>(SMALL(M16:O16,1))+(SMALL(M16:O16,2))</f>
        <v>36</v>
      </c>
      <c r="Q16" s="35">
        <f>H16+L16+P16</f>
        <v>94</v>
      </c>
      <c r="R16" s="53">
        <f>I16+M16+Q16</f>
        <v>142</v>
      </c>
    </row>
    <row r="17" spans="1:18" s="2" customFormat="1" ht="15" thickBot="1" x14ac:dyDescent="0.4">
      <c r="A17" s="54">
        <v>13</v>
      </c>
      <c r="B17" s="55" t="s">
        <v>107</v>
      </c>
      <c r="C17" s="55" t="s">
        <v>108</v>
      </c>
      <c r="D17" s="55" t="s">
        <v>74</v>
      </c>
      <c r="E17" s="55" t="s">
        <v>45</v>
      </c>
      <c r="F17" s="56">
        <v>4</v>
      </c>
      <c r="G17" s="57">
        <v>100</v>
      </c>
      <c r="H17" s="58">
        <f>SMALL(F17:G17,1)</f>
        <v>4</v>
      </c>
      <c r="I17" s="59">
        <v>100</v>
      </c>
      <c r="J17" s="60">
        <v>7</v>
      </c>
      <c r="K17" s="60">
        <v>18</v>
      </c>
      <c r="L17" s="58">
        <f>(SMALL(I17:K17,1))+(SMALL(I17:K17,2))</f>
        <v>25</v>
      </c>
      <c r="M17" s="61">
        <v>8</v>
      </c>
      <c r="N17" s="61">
        <v>10</v>
      </c>
      <c r="O17" s="61">
        <v>4</v>
      </c>
      <c r="P17" s="58">
        <f>(SMALL(M17:O17,1))+(SMALL(M17:O17,2))</f>
        <v>12</v>
      </c>
      <c r="Q17" s="58">
        <f>H17+L17+P17</f>
        <v>41</v>
      </c>
      <c r="R17" s="62">
        <f>I17+M17+Q17</f>
        <v>149</v>
      </c>
    </row>
    <row r="18" spans="1:18" s="2" customFormat="1" x14ac:dyDescent="0.35">
      <c r="A18" s="43">
        <v>1</v>
      </c>
      <c r="B18" s="44" t="s">
        <v>40</v>
      </c>
      <c r="C18" s="44" t="s">
        <v>41</v>
      </c>
      <c r="D18" s="44" t="s">
        <v>38</v>
      </c>
      <c r="E18" s="44" t="s">
        <v>39</v>
      </c>
      <c r="F18" s="45">
        <v>100</v>
      </c>
      <c r="G18" s="46">
        <f>A18</f>
        <v>1</v>
      </c>
      <c r="H18" s="47">
        <f>SMALL(F18:G18,1)</f>
        <v>1</v>
      </c>
      <c r="I18" s="48">
        <v>1</v>
      </c>
      <c r="J18" s="48">
        <v>1</v>
      </c>
      <c r="K18" s="63">
        <v>2</v>
      </c>
      <c r="L18" s="47">
        <f>(SMALL(I18:K18,1))+(SMALL(I18:K18,2))</f>
        <v>2</v>
      </c>
      <c r="M18" s="64">
        <v>1</v>
      </c>
      <c r="N18" s="64">
        <v>1</v>
      </c>
      <c r="O18" s="64">
        <v>100</v>
      </c>
      <c r="P18" s="47">
        <f>(SMALL(M18:O18,1))+(SMALL(M18:O18,2))</f>
        <v>2</v>
      </c>
      <c r="Q18" s="47">
        <f>H18+L18+P18</f>
        <v>5</v>
      </c>
      <c r="R18" s="51">
        <f>I18+M18+Q18</f>
        <v>7</v>
      </c>
    </row>
    <row r="19" spans="1:18" s="2" customFormat="1" x14ac:dyDescent="0.35">
      <c r="A19" s="52">
        <v>2</v>
      </c>
      <c r="B19" s="32" t="s">
        <v>36</v>
      </c>
      <c r="C19" s="32" t="s">
        <v>37</v>
      </c>
      <c r="D19" s="32" t="s">
        <v>38</v>
      </c>
      <c r="E19" s="32" t="s">
        <v>39</v>
      </c>
      <c r="F19" s="33">
        <v>2</v>
      </c>
      <c r="G19" s="34">
        <f>A19</f>
        <v>2</v>
      </c>
      <c r="H19" s="35">
        <f>SMALL(F19:G19,1)</f>
        <v>2</v>
      </c>
      <c r="I19" s="39">
        <v>5</v>
      </c>
      <c r="J19" s="36">
        <v>3</v>
      </c>
      <c r="K19" s="42">
        <v>3</v>
      </c>
      <c r="L19" s="35">
        <f>(SMALL(I19:K19,1))+(SMALL(I19:K19,2))</f>
        <v>6</v>
      </c>
      <c r="M19" s="40">
        <v>3</v>
      </c>
      <c r="N19" s="40">
        <v>4</v>
      </c>
      <c r="O19" s="40">
        <v>100</v>
      </c>
      <c r="P19" s="35">
        <f>(SMALL(M19:O19,1))+(SMALL(M19:O19,2))</f>
        <v>7</v>
      </c>
      <c r="Q19" s="35">
        <f>H19+L19+P19</f>
        <v>15</v>
      </c>
      <c r="R19" s="53">
        <f>I19+M19+Q19</f>
        <v>23</v>
      </c>
    </row>
    <row r="20" spans="1:18" s="2" customFormat="1" x14ac:dyDescent="0.35">
      <c r="A20" s="52">
        <v>3</v>
      </c>
      <c r="B20" s="32" t="s">
        <v>96</v>
      </c>
      <c r="C20" s="32" t="s">
        <v>97</v>
      </c>
      <c r="D20" s="32" t="s">
        <v>38</v>
      </c>
      <c r="E20" s="32" t="s">
        <v>39</v>
      </c>
      <c r="F20" s="33">
        <v>1</v>
      </c>
      <c r="G20" s="34">
        <v>100</v>
      </c>
      <c r="H20" s="35">
        <f>SMALL(F20:G20,1)</f>
        <v>1</v>
      </c>
      <c r="I20" s="36">
        <v>2</v>
      </c>
      <c r="J20" s="36">
        <v>4</v>
      </c>
      <c r="K20" s="36">
        <v>5</v>
      </c>
      <c r="L20" s="35">
        <f>(SMALL(I20:K20,1))+(SMALL(I20:K20,2))</f>
        <v>6</v>
      </c>
      <c r="M20" s="37">
        <v>8</v>
      </c>
      <c r="N20" s="37">
        <v>5</v>
      </c>
      <c r="O20" s="40">
        <v>100</v>
      </c>
      <c r="P20" s="35">
        <f>(SMALL(M20:O20,1))+(SMALL(M20:O20,2))</f>
        <v>13</v>
      </c>
      <c r="Q20" s="35">
        <f>H20+L20+P20</f>
        <v>20</v>
      </c>
      <c r="R20" s="53">
        <f>I20+M20+Q20</f>
        <v>30</v>
      </c>
    </row>
    <row r="21" spans="1:18" s="2" customFormat="1" x14ac:dyDescent="0.35">
      <c r="A21" s="52">
        <v>4</v>
      </c>
      <c r="B21" s="32" t="s">
        <v>42</v>
      </c>
      <c r="C21" s="32" t="s">
        <v>43</v>
      </c>
      <c r="D21" s="32" t="s">
        <v>38</v>
      </c>
      <c r="E21" s="32" t="s">
        <v>39</v>
      </c>
      <c r="F21" s="33">
        <v>100</v>
      </c>
      <c r="G21" s="34">
        <f>A21</f>
        <v>4</v>
      </c>
      <c r="H21" s="35">
        <f>SMALL(F21:G21,1)</f>
        <v>4</v>
      </c>
      <c r="I21" s="36">
        <v>6</v>
      </c>
      <c r="J21" s="36">
        <v>100</v>
      </c>
      <c r="K21" s="42">
        <v>7</v>
      </c>
      <c r="L21" s="35">
        <f>(SMALL(I21:K21,1))+(SMALL(I21:K21,2))</f>
        <v>13</v>
      </c>
      <c r="M21" s="40">
        <v>4</v>
      </c>
      <c r="N21" s="40">
        <v>8</v>
      </c>
      <c r="O21" s="40">
        <v>100</v>
      </c>
      <c r="P21" s="35">
        <f>(SMALL(M21:O21,1))+(SMALL(M21:O21,2))</f>
        <v>12</v>
      </c>
      <c r="Q21" s="35">
        <f>H21+L21+P21</f>
        <v>29</v>
      </c>
      <c r="R21" s="53">
        <f>I21+M21+Q21</f>
        <v>39</v>
      </c>
    </row>
    <row r="22" spans="1:18" s="2" customFormat="1" x14ac:dyDescent="0.35">
      <c r="A22" s="52">
        <v>5</v>
      </c>
      <c r="B22" s="32" t="s">
        <v>46</v>
      </c>
      <c r="C22" s="32" t="s">
        <v>47</v>
      </c>
      <c r="D22" s="32" t="s">
        <v>38</v>
      </c>
      <c r="E22" s="32" t="s">
        <v>39</v>
      </c>
      <c r="F22" s="33">
        <v>100</v>
      </c>
      <c r="G22" s="34">
        <f>A22</f>
        <v>5</v>
      </c>
      <c r="H22" s="35">
        <f>SMALL(F22:G22,1)</f>
        <v>5</v>
      </c>
      <c r="I22" s="36">
        <v>8</v>
      </c>
      <c r="J22" s="36">
        <v>100</v>
      </c>
      <c r="K22" s="42">
        <v>6</v>
      </c>
      <c r="L22" s="35">
        <f>(SMALL(I22:K22,1))+(SMALL(I22:K22,2))</f>
        <v>14</v>
      </c>
      <c r="M22" s="40">
        <v>5</v>
      </c>
      <c r="N22" s="40">
        <v>6</v>
      </c>
      <c r="O22" s="40">
        <v>100</v>
      </c>
      <c r="P22" s="35">
        <f>(SMALL(M22:O22,1))+(SMALL(M22:O22,2))</f>
        <v>11</v>
      </c>
      <c r="Q22" s="35">
        <f>H22+L22+P22</f>
        <v>30</v>
      </c>
      <c r="R22" s="53">
        <f>I22+M22+Q22</f>
        <v>43</v>
      </c>
    </row>
    <row r="23" spans="1:18" s="2" customFormat="1" x14ac:dyDescent="0.35">
      <c r="A23" s="52">
        <v>6</v>
      </c>
      <c r="B23" s="32" t="s">
        <v>27</v>
      </c>
      <c r="C23" s="32" t="s">
        <v>35</v>
      </c>
      <c r="D23" s="32" t="s">
        <v>38</v>
      </c>
      <c r="E23" s="32" t="s">
        <v>50</v>
      </c>
      <c r="F23" s="33">
        <v>15</v>
      </c>
      <c r="G23" s="34">
        <f>A23</f>
        <v>6</v>
      </c>
      <c r="H23" s="35">
        <f>SMALL(F23:G23,1)</f>
        <v>6</v>
      </c>
      <c r="I23" s="36">
        <v>9</v>
      </c>
      <c r="J23" s="36">
        <v>9</v>
      </c>
      <c r="K23" s="42">
        <v>9</v>
      </c>
      <c r="L23" s="35">
        <f>(SMALL(I23:K23,1))+(SMALL(I23:K23,2))</f>
        <v>18</v>
      </c>
      <c r="M23" s="40">
        <v>18</v>
      </c>
      <c r="N23" s="40">
        <v>14</v>
      </c>
      <c r="O23" s="40">
        <v>5</v>
      </c>
      <c r="P23" s="35">
        <f>(SMALL(M23:O23,1))+(SMALL(M23:O23,2))</f>
        <v>19</v>
      </c>
      <c r="Q23" s="35">
        <f>H23+L23+P23</f>
        <v>43</v>
      </c>
      <c r="R23" s="53">
        <f>I23+M23+Q23</f>
        <v>70</v>
      </c>
    </row>
    <row r="24" spans="1:18" s="2" customFormat="1" x14ac:dyDescent="0.35">
      <c r="A24" s="52">
        <v>7</v>
      </c>
      <c r="B24" s="32" t="s">
        <v>100</v>
      </c>
      <c r="C24" s="32" t="s">
        <v>101</v>
      </c>
      <c r="D24" s="32" t="s">
        <v>38</v>
      </c>
      <c r="E24" s="32" t="s">
        <v>53</v>
      </c>
      <c r="F24" s="33">
        <v>7</v>
      </c>
      <c r="G24" s="34">
        <v>100</v>
      </c>
      <c r="H24" s="35">
        <f>SMALL(F24:G24,1)</f>
        <v>7</v>
      </c>
      <c r="I24" s="36">
        <v>22</v>
      </c>
      <c r="J24" s="36">
        <v>12</v>
      </c>
      <c r="K24" s="42">
        <v>16</v>
      </c>
      <c r="L24" s="35">
        <f>(SMALL(I24:K24,1))+(SMALL(I24:K24,2))</f>
        <v>28</v>
      </c>
      <c r="M24" s="40">
        <v>7</v>
      </c>
      <c r="N24" s="40">
        <v>13</v>
      </c>
      <c r="O24" s="40">
        <v>14</v>
      </c>
      <c r="P24" s="35">
        <f>(SMALL(M24:O24,1))+(SMALL(M24:O24,2))</f>
        <v>20</v>
      </c>
      <c r="Q24" s="35">
        <f>H24+L24+P24</f>
        <v>55</v>
      </c>
      <c r="R24" s="53">
        <f>I24+M24+Q24</f>
        <v>84</v>
      </c>
    </row>
    <row r="25" spans="1:18" s="2" customFormat="1" x14ac:dyDescent="0.35">
      <c r="A25" s="52">
        <v>8</v>
      </c>
      <c r="B25" s="32" t="s">
        <v>54</v>
      </c>
      <c r="C25" s="32" t="s">
        <v>55</v>
      </c>
      <c r="D25" s="32" t="s">
        <v>38</v>
      </c>
      <c r="E25" s="32" t="s">
        <v>20</v>
      </c>
      <c r="F25" s="33">
        <v>100</v>
      </c>
      <c r="G25" s="34">
        <f>A25</f>
        <v>8</v>
      </c>
      <c r="H25" s="35">
        <f>SMALL(F25:G25,1)</f>
        <v>8</v>
      </c>
      <c r="I25" s="36">
        <v>15</v>
      </c>
      <c r="J25" s="36">
        <v>14</v>
      </c>
      <c r="K25" s="42">
        <v>25</v>
      </c>
      <c r="L25" s="35">
        <f>(SMALL(I25:K25,1))+(SMALL(I25:K25,2))</f>
        <v>29</v>
      </c>
      <c r="M25" s="40">
        <v>17</v>
      </c>
      <c r="N25" s="40">
        <v>16</v>
      </c>
      <c r="O25" s="40">
        <v>100</v>
      </c>
      <c r="P25" s="35">
        <f>(SMALL(M25:O25,1))+(SMALL(M25:O25,2))</f>
        <v>33</v>
      </c>
      <c r="Q25" s="35">
        <f>H25+L25+P25</f>
        <v>70</v>
      </c>
      <c r="R25" s="53">
        <f>I25+M25+Q25</f>
        <v>102</v>
      </c>
    </row>
    <row r="26" spans="1:18" s="2" customFormat="1" x14ac:dyDescent="0.35">
      <c r="A26" s="52">
        <v>9</v>
      </c>
      <c r="B26" s="32" t="s">
        <v>60</v>
      </c>
      <c r="C26" s="32" t="s">
        <v>61</v>
      </c>
      <c r="D26" s="32" t="s">
        <v>38</v>
      </c>
      <c r="E26" s="32" t="s">
        <v>62</v>
      </c>
      <c r="F26" s="33">
        <v>8</v>
      </c>
      <c r="G26" s="34">
        <f>A26</f>
        <v>9</v>
      </c>
      <c r="H26" s="35">
        <f>SMALL(F26:G26,1)</f>
        <v>8</v>
      </c>
      <c r="I26" s="36">
        <v>19</v>
      </c>
      <c r="J26" s="36">
        <v>8</v>
      </c>
      <c r="K26" s="42">
        <v>35</v>
      </c>
      <c r="L26" s="35">
        <f>(SMALL(I26:K26,1))+(SMALL(I26:K26,2))</f>
        <v>27</v>
      </c>
      <c r="M26" s="40">
        <v>16</v>
      </c>
      <c r="N26" s="40">
        <v>18</v>
      </c>
      <c r="O26" s="40">
        <v>16</v>
      </c>
      <c r="P26" s="35">
        <f>(SMALL(M26:O26,1))+(SMALL(M26:O26,2))</f>
        <v>32</v>
      </c>
      <c r="Q26" s="35">
        <f>H26+L26+P26</f>
        <v>67</v>
      </c>
      <c r="R26" s="53">
        <f>I26+M26+Q26</f>
        <v>102</v>
      </c>
    </row>
    <row r="27" spans="1:18" s="2" customFormat="1" x14ac:dyDescent="0.35">
      <c r="A27" s="52">
        <v>10</v>
      </c>
      <c r="B27" s="32" t="s">
        <v>56</v>
      </c>
      <c r="C27" s="32" t="s">
        <v>57</v>
      </c>
      <c r="D27" s="32" t="s">
        <v>38</v>
      </c>
      <c r="E27" s="32" t="s">
        <v>20</v>
      </c>
      <c r="F27" s="33">
        <v>100</v>
      </c>
      <c r="G27" s="34">
        <f>A27</f>
        <v>10</v>
      </c>
      <c r="H27" s="35">
        <f>SMALL(F27:G27,1)</f>
        <v>10</v>
      </c>
      <c r="I27" s="36">
        <v>23</v>
      </c>
      <c r="J27" s="36">
        <v>19</v>
      </c>
      <c r="K27" s="42">
        <v>21</v>
      </c>
      <c r="L27" s="35">
        <f>(SMALL(I27:K27,1))+(SMALL(I27:K27,2))</f>
        <v>40</v>
      </c>
      <c r="M27" s="40">
        <v>14</v>
      </c>
      <c r="N27" s="40">
        <v>19</v>
      </c>
      <c r="O27" s="40">
        <v>10</v>
      </c>
      <c r="P27" s="35">
        <f>(SMALL(M27:O27,1))+(SMALL(M27:O27,2))</f>
        <v>24</v>
      </c>
      <c r="Q27" s="35">
        <f>H27+L27+P27</f>
        <v>74</v>
      </c>
      <c r="R27" s="53">
        <f>I27+M27+Q27</f>
        <v>111</v>
      </c>
    </row>
    <row r="28" spans="1:18" s="2" customFormat="1" x14ac:dyDescent="0.35">
      <c r="A28" s="52">
        <v>11</v>
      </c>
      <c r="B28" s="32" t="s">
        <v>51</v>
      </c>
      <c r="C28" s="32" t="s">
        <v>52</v>
      </c>
      <c r="D28" s="32" t="s">
        <v>38</v>
      </c>
      <c r="E28" s="32" t="s">
        <v>53</v>
      </c>
      <c r="F28" s="33">
        <v>13</v>
      </c>
      <c r="G28" s="34">
        <f>A28</f>
        <v>11</v>
      </c>
      <c r="H28" s="35">
        <f>SMALL(F28:G28,1)</f>
        <v>11</v>
      </c>
      <c r="I28" s="36">
        <v>16</v>
      </c>
      <c r="J28" s="36">
        <v>20</v>
      </c>
      <c r="K28" s="42">
        <v>13</v>
      </c>
      <c r="L28" s="35">
        <f>(SMALL(I28:K28,1))+(SMALL(I28:K28,2))</f>
        <v>29</v>
      </c>
      <c r="M28" s="40">
        <v>19</v>
      </c>
      <c r="N28" s="40">
        <v>21</v>
      </c>
      <c r="O28" s="40">
        <v>100</v>
      </c>
      <c r="P28" s="35">
        <f>(SMALL(M28:O28,1))+(SMALL(M28:O28,2))</f>
        <v>40</v>
      </c>
      <c r="Q28" s="35">
        <f>H28+L28+P28</f>
        <v>80</v>
      </c>
      <c r="R28" s="53">
        <f>I28+M28+Q28</f>
        <v>115</v>
      </c>
    </row>
    <row r="29" spans="1:18" s="2" customFormat="1" x14ac:dyDescent="0.35">
      <c r="A29" s="52">
        <v>12</v>
      </c>
      <c r="B29" s="32" t="s">
        <v>63</v>
      </c>
      <c r="C29" s="32" t="s">
        <v>64</v>
      </c>
      <c r="D29" s="32" t="s">
        <v>38</v>
      </c>
      <c r="E29" s="32" t="s">
        <v>39</v>
      </c>
      <c r="F29" s="33">
        <v>100</v>
      </c>
      <c r="G29" s="34">
        <f>A29</f>
        <v>12</v>
      </c>
      <c r="H29" s="35">
        <f>SMALL(F29:G29,1)</f>
        <v>12</v>
      </c>
      <c r="I29" s="36">
        <v>14</v>
      </c>
      <c r="J29" s="36">
        <v>100</v>
      </c>
      <c r="K29" s="42">
        <v>28</v>
      </c>
      <c r="L29" s="35">
        <f>(SMALL(I29:K29,1))+(SMALL(I29:K29,2))</f>
        <v>42</v>
      </c>
      <c r="M29" s="40">
        <v>24</v>
      </c>
      <c r="N29" s="40">
        <v>24</v>
      </c>
      <c r="O29" s="40">
        <v>100</v>
      </c>
      <c r="P29" s="35">
        <f>(SMALL(M29:O29,1))+(SMALL(M29:O29,2))</f>
        <v>48</v>
      </c>
      <c r="Q29" s="35">
        <f>H29+L29+P29</f>
        <v>102</v>
      </c>
      <c r="R29" s="53">
        <f>I29+M29+Q29</f>
        <v>140</v>
      </c>
    </row>
    <row r="30" spans="1:18" s="2" customFormat="1" x14ac:dyDescent="0.35">
      <c r="A30" s="52">
        <v>13</v>
      </c>
      <c r="B30" s="32" t="s">
        <v>106</v>
      </c>
      <c r="C30" s="32" t="s">
        <v>18</v>
      </c>
      <c r="D30" s="32" t="s">
        <v>38</v>
      </c>
      <c r="E30" s="32" t="s">
        <v>39</v>
      </c>
      <c r="F30" s="33">
        <v>9</v>
      </c>
      <c r="G30" s="34">
        <v>100</v>
      </c>
      <c r="H30" s="35">
        <f>SMALL(F30:G30,1)</f>
        <v>9</v>
      </c>
      <c r="I30" s="36">
        <v>24</v>
      </c>
      <c r="J30" s="36">
        <v>100</v>
      </c>
      <c r="K30" s="42">
        <v>32</v>
      </c>
      <c r="L30" s="35">
        <f>(SMALL(I30:K30,1))+(SMALL(I30:K30,2))</f>
        <v>56</v>
      </c>
      <c r="M30" s="40">
        <v>21</v>
      </c>
      <c r="N30" s="40">
        <v>26</v>
      </c>
      <c r="O30" s="40">
        <v>100</v>
      </c>
      <c r="P30" s="35">
        <f>(SMALL(M30:O30,1))+(SMALL(M30:O30,2))</f>
        <v>47</v>
      </c>
      <c r="Q30" s="35">
        <f>H30+L30+P30</f>
        <v>112</v>
      </c>
      <c r="R30" s="53">
        <f>I30+M30+Q30</f>
        <v>157</v>
      </c>
    </row>
    <row r="31" spans="1:18" s="2" customFormat="1" x14ac:dyDescent="0.35">
      <c r="A31" s="52">
        <v>14</v>
      </c>
      <c r="B31" s="32" t="s">
        <v>58</v>
      </c>
      <c r="C31" s="32" t="s">
        <v>59</v>
      </c>
      <c r="D31" s="32" t="s">
        <v>38</v>
      </c>
      <c r="E31" s="32" t="s">
        <v>31</v>
      </c>
      <c r="F31" s="33">
        <v>4</v>
      </c>
      <c r="G31" s="34">
        <f>A31</f>
        <v>14</v>
      </c>
      <c r="H31" s="35">
        <f>SMALL(F31:G31,1)</f>
        <v>4</v>
      </c>
      <c r="I31" s="36">
        <v>75</v>
      </c>
      <c r="J31" s="36">
        <v>10</v>
      </c>
      <c r="K31" s="36">
        <v>17</v>
      </c>
      <c r="L31" s="35">
        <f>(SMALL(I31:K31,1))+(SMALL(I31:K31,2))</f>
        <v>27</v>
      </c>
      <c r="M31" s="37">
        <v>20</v>
      </c>
      <c r="N31" s="37">
        <v>20</v>
      </c>
      <c r="O31" s="40">
        <v>100</v>
      </c>
      <c r="P31" s="35">
        <f>(SMALL(M31:O31,1))+(SMALL(M31:O31,2))</f>
        <v>40</v>
      </c>
      <c r="Q31" s="35">
        <f>H31+L31+P31</f>
        <v>71</v>
      </c>
      <c r="R31" s="53">
        <f>I31+M31+Q31</f>
        <v>166</v>
      </c>
    </row>
    <row r="32" spans="1:18" s="2" customFormat="1" x14ac:dyDescent="0.35">
      <c r="A32" s="52">
        <v>15</v>
      </c>
      <c r="B32" s="32" t="s">
        <v>48</v>
      </c>
      <c r="C32" s="32" t="s">
        <v>49</v>
      </c>
      <c r="D32" s="32" t="s">
        <v>38</v>
      </c>
      <c r="E32" s="32" t="s">
        <v>45</v>
      </c>
      <c r="F32" s="33">
        <v>6</v>
      </c>
      <c r="G32" s="34">
        <f>A32</f>
        <v>15</v>
      </c>
      <c r="H32" s="35">
        <f>SMALL(F32:G32,1)</f>
        <v>6</v>
      </c>
      <c r="I32" s="36">
        <v>100</v>
      </c>
      <c r="J32" s="36">
        <v>13</v>
      </c>
      <c r="K32" s="42">
        <v>15</v>
      </c>
      <c r="L32" s="35">
        <f>(SMALL(I32:K32,1))+(SMALL(I32:K32,2))</f>
        <v>28</v>
      </c>
      <c r="M32" s="40">
        <v>13</v>
      </c>
      <c r="N32" s="40">
        <v>11</v>
      </c>
      <c r="O32" s="40">
        <v>100</v>
      </c>
      <c r="P32" s="35">
        <f>(SMALL(M32:O32,1))+(SMALL(M32:O32,2))</f>
        <v>24</v>
      </c>
      <c r="Q32" s="35">
        <f>H32+L32+P32</f>
        <v>58</v>
      </c>
      <c r="R32" s="53">
        <f>I32+M32+Q32</f>
        <v>171</v>
      </c>
    </row>
    <row r="33" spans="1:18" s="2" customFormat="1" x14ac:dyDescent="0.35">
      <c r="A33" s="52">
        <v>16</v>
      </c>
      <c r="B33" s="32" t="s">
        <v>44</v>
      </c>
      <c r="C33" s="32" t="s">
        <v>33</v>
      </c>
      <c r="D33" s="32" t="s">
        <v>38</v>
      </c>
      <c r="E33" s="32" t="s">
        <v>45</v>
      </c>
      <c r="F33" s="33">
        <v>5</v>
      </c>
      <c r="G33" s="34">
        <f>A33</f>
        <v>16</v>
      </c>
      <c r="H33" s="35">
        <f>SMALL(F33:G33,1)</f>
        <v>5</v>
      </c>
      <c r="I33" s="36">
        <v>100</v>
      </c>
      <c r="J33" s="36">
        <v>15</v>
      </c>
      <c r="K33" s="42">
        <v>19</v>
      </c>
      <c r="L33" s="35">
        <f>(SMALL(I33:K33,1))+(SMALL(I33:K33,2))</f>
        <v>34</v>
      </c>
      <c r="M33" s="40">
        <v>12</v>
      </c>
      <c r="N33" s="40">
        <v>9</v>
      </c>
      <c r="O33" s="40">
        <v>100</v>
      </c>
      <c r="P33" s="35">
        <f>(SMALL(M33:O33,1))+(SMALL(M33:O33,2))</f>
        <v>21</v>
      </c>
      <c r="Q33" s="35">
        <f>H33+L33+P33</f>
        <v>60</v>
      </c>
      <c r="R33" s="53">
        <f>I33+M33+Q33</f>
        <v>172</v>
      </c>
    </row>
    <row r="34" spans="1:18" s="2" customFormat="1" ht="15" thickBot="1" x14ac:dyDescent="0.4">
      <c r="A34" s="54">
        <v>17</v>
      </c>
      <c r="B34" s="55" t="s">
        <v>102</v>
      </c>
      <c r="C34" s="55" t="s">
        <v>103</v>
      </c>
      <c r="D34" s="55" t="s">
        <v>38</v>
      </c>
      <c r="E34" s="55" t="s">
        <v>86</v>
      </c>
      <c r="F34" s="56">
        <v>18</v>
      </c>
      <c r="G34" s="57">
        <v>100</v>
      </c>
      <c r="H34" s="58">
        <f>SMALL(F34:G34,1)</f>
        <v>18</v>
      </c>
      <c r="I34" s="60">
        <v>26</v>
      </c>
      <c r="J34" s="60">
        <v>100</v>
      </c>
      <c r="K34" s="65">
        <v>31</v>
      </c>
      <c r="L34" s="58">
        <f>(SMALL(I34:K34,1))+(SMALL(I34:K34,2))</f>
        <v>57</v>
      </c>
      <c r="M34" s="66">
        <v>28</v>
      </c>
      <c r="N34" s="66">
        <v>25</v>
      </c>
      <c r="O34" s="66">
        <v>100</v>
      </c>
      <c r="P34" s="58">
        <f>(SMALL(M34:O34,1))+(SMALL(M34:O34,2))</f>
        <v>53</v>
      </c>
      <c r="Q34" s="58">
        <f>H34+L34+P34</f>
        <v>128</v>
      </c>
      <c r="R34" s="62">
        <f>I34+M34+Q34</f>
        <v>182</v>
      </c>
    </row>
    <row r="35" spans="1:18" s="2" customFormat="1" x14ac:dyDescent="0.35">
      <c r="A35" s="43">
        <v>1</v>
      </c>
      <c r="B35" s="44" t="s">
        <v>66</v>
      </c>
      <c r="C35" s="44" t="s">
        <v>67</v>
      </c>
      <c r="D35" s="44" t="s">
        <v>65</v>
      </c>
      <c r="E35" s="44" t="s">
        <v>24</v>
      </c>
      <c r="F35" s="45">
        <v>100</v>
      </c>
      <c r="G35" s="46">
        <f>A35</f>
        <v>1</v>
      </c>
      <c r="H35" s="47">
        <f>SMALL(F35:G35,1)</f>
        <v>1</v>
      </c>
      <c r="I35" s="48">
        <v>5</v>
      </c>
      <c r="J35" s="48">
        <v>3</v>
      </c>
      <c r="K35" s="48">
        <v>3</v>
      </c>
      <c r="L35" s="47">
        <f>(SMALL(I35:K35,1))+(SMALL(I35:K35,2))</f>
        <v>6</v>
      </c>
      <c r="M35" s="49">
        <v>3</v>
      </c>
      <c r="N35" s="49">
        <v>7</v>
      </c>
      <c r="O35" s="49">
        <v>100</v>
      </c>
      <c r="P35" s="47">
        <f>(SMALL(M35:O35,1))+(SMALL(M35:O35,2))</f>
        <v>10</v>
      </c>
      <c r="Q35" s="47">
        <f>H35+L35+P35</f>
        <v>17</v>
      </c>
      <c r="R35" s="51">
        <f>I35+M35+Q35</f>
        <v>25</v>
      </c>
    </row>
    <row r="36" spans="1:18" s="2" customFormat="1" x14ac:dyDescent="0.35">
      <c r="A36" s="52">
        <v>2</v>
      </c>
      <c r="B36" s="32" t="s">
        <v>70</v>
      </c>
      <c r="C36" s="32" t="s">
        <v>71</v>
      </c>
      <c r="D36" s="32" t="s">
        <v>65</v>
      </c>
      <c r="E36" s="32" t="s">
        <v>39</v>
      </c>
      <c r="F36" s="33">
        <v>100</v>
      </c>
      <c r="G36" s="34">
        <f>A36</f>
        <v>2</v>
      </c>
      <c r="H36" s="35">
        <f>SMALL(F36:G36,1)</f>
        <v>2</v>
      </c>
      <c r="I36" s="36">
        <v>16</v>
      </c>
      <c r="J36" s="36">
        <v>2</v>
      </c>
      <c r="K36" s="36">
        <v>75</v>
      </c>
      <c r="L36" s="35">
        <f>(SMALL(I36:K36,1))+(SMALL(I36:K36,2))</f>
        <v>18</v>
      </c>
      <c r="M36" s="38">
        <v>2</v>
      </c>
      <c r="N36" s="38">
        <v>2</v>
      </c>
      <c r="O36" s="38">
        <v>100</v>
      </c>
      <c r="P36" s="35">
        <f>(SMALL(M36:O36,1))+(SMALL(M36:O36,2))</f>
        <v>4</v>
      </c>
      <c r="Q36" s="35">
        <f>H36+L36+P36</f>
        <v>24</v>
      </c>
      <c r="R36" s="53">
        <f>I36+M36+Q36</f>
        <v>42</v>
      </c>
    </row>
    <row r="37" spans="1:18" s="2" customFormat="1" ht="15" thickBot="1" x14ac:dyDescent="0.4">
      <c r="A37" s="54">
        <v>3</v>
      </c>
      <c r="B37" s="55" t="s">
        <v>68</v>
      </c>
      <c r="C37" s="55" t="s">
        <v>69</v>
      </c>
      <c r="D37" s="55" t="s">
        <v>65</v>
      </c>
      <c r="E37" s="55" t="s">
        <v>24</v>
      </c>
      <c r="F37" s="56">
        <v>100</v>
      </c>
      <c r="G37" s="57">
        <f>A37</f>
        <v>3</v>
      </c>
      <c r="H37" s="58">
        <f>SMALL(F37:G37,1)</f>
        <v>3</v>
      </c>
      <c r="I37" s="59">
        <v>6</v>
      </c>
      <c r="J37" s="60">
        <v>7</v>
      </c>
      <c r="K37" s="60">
        <v>100</v>
      </c>
      <c r="L37" s="58">
        <f>(SMALL(I37:K37,1))+(SMALL(I37:K37,2))</f>
        <v>13</v>
      </c>
      <c r="M37" s="61">
        <v>5</v>
      </c>
      <c r="N37" s="66">
        <v>11</v>
      </c>
      <c r="O37" s="61">
        <v>100</v>
      </c>
      <c r="P37" s="58">
        <f>(SMALL(M37:O37,1))+(SMALL(M37:O37,2))</f>
        <v>16</v>
      </c>
      <c r="Q37" s="58">
        <f>H37+L37+P37</f>
        <v>32</v>
      </c>
      <c r="R37" s="62">
        <f>I37+M37+Q37</f>
        <v>43</v>
      </c>
    </row>
    <row r="38" spans="1:18" s="2" customFormat="1" x14ac:dyDescent="0.35">
      <c r="A38" s="43">
        <v>1</v>
      </c>
      <c r="B38" s="44" t="s">
        <v>21</v>
      </c>
      <c r="C38" s="44" t="s">
        <v>22</v>
      </c>
      <c r="D38" s="44" t="s">
        <v>23</v>
      </c>
      <c r="E38" s="44" t="s">
        <v>24</v>
      </c>
      <c r="F38" s="45">
        <v>100</v>
      </c>
      <c r="G38" s="46">
        <f>A38</f>
        <v>1</v>
      </c>
      <c r="H38" s="47">
        <f>SMALL(F38:G38,1)</f>
        <v>1</v>
      </c>
      <c r="I38" s="76">
        <v>1</v>
      </c>
      <c r="J38" s="48">
        <v>1</v>
      </c>
      <c r="K38" s="48">
        <v>100</v>
      </c>
      <c r="L38" s="47">
        <f>(SMALL(I38:K38,1))+(SMALL(I38:K38,2))</f>
        <v>2</v>
      </c>
      <c r="M38" s="49">
        <v>1</v>
      </c>
      <c r="N38" s="64">
        <v>1</v>
      </c>
      <c r="O38" s="49">
        <v>100</v>
      </c>
      <c r="P38" s="47">
        <f>(SMALL(M38:O38,1))+(SMALL(M38:O38,2))</f>
        <v>2</v>
      </c>
      <c r="Q38" s="47">
        <f>H38+L38+P38</f>
        <v>5</v>
      </c>
      <c r="R38" s="51">
        <f>I38+M38+Q38</f>
        <v>7</v>
      </c>
    </row>
    <row r="39" spans="1:18" s="2" customFormat="1" x14ac:dyDescent="0.35">
      <c r="A39" s="52">
        <v>2</v>
      </c>
      <c r="B39" s="32" t="s">
        <v>34</v>
      </c>
      <c r="C39" s="32" t="s">
        <v>35</v>
      </c>
      <c r="D39" s="32" t="s">
        <v>23</v>
      </c>
      <c r="E39" s="32" t="s">
        <v>24</v>
      </c>
      <c r="F39" s="33">
        <v>100</v>
      </c>
      <c r="G39" s="34">
        <f>A39</f>
        <v>2</v>
      </c>
      <c r="H39" s="35">
        <f>SMALL(F39:G39,1)</f>
        <v>2</v>
      </c>
      <c r="I39" s="39">
        <v>2</v>
      </c>
      <c r="J39" s="36">
        <v>2</v>
      </c>
      <c r="K39" s="36">
        <v>100</v>
      </c>
      <c r="L39" s="35">
        <f>(SMALL(I39:K39,1))+(SMALL(I39:K39,2))</f>
        <v>4</v>
      </c>
      <c r="M39" s="37">
        <v>2</v>
      </c>
      <c r="N39" s="40">
        <v>3</v>
      </c>
      <c r="O39" s="37">
        <v>100</v>
      </c>
      <c r="P39" s="35">
        <f>(SMALL(M39:O39,1))+(SMALL(M39:O39,2))</f>
        <v>5</v>
      </c>
      <c r="Q39" s="35">
        <f>H39+L39+P39</f>
        <v>11</v>
      </c>
      <c r="R39" s="53">
        <f>I39+M39+Q39</f>
        <v>15</v>
      </c>
    </row>
    <row r="40" spans="1:18" s="2" customFormat="1" x14ac:dyDescent="0.35">
      <c r="A40" s="52">
        <v>3</v>
      </c>
      <c r="B40" s="32" t="s">
        <v>27</v>
      </c>
      <c r="C40" s="32" t="s">
        <v>28</v>
      </c>
      <c r="D40" s="32" t="s">
        <v>23</v>
      </c>
      <c r="E40" s="32" t="s">
        <v>20</v>
      </c>
      <c r="F40" s="33">
        <v>3</v>
      </c>
      <c r="G40" s="34">
        <f>A40</f>
        <v>3</v>
      </c>
      <c r="H40" s="35">
        <f>SMALL(F40:G40,1)</f>
        <v>3</v>
      </c>
      <c r="I40" s="36">
        <v>4</v>
      </c>
      <c r="J40" s="36">
        <v>100</v>
      </c>
      <c r="K40" s="39">
        <v>1</v>
      </c>
      <c r="L40" s="35">
        <f>(SMALL(I40:K40,1))+(SMALL(I40:K40,2))</f>
        <v>5</v>
      </c>
      <c r="M40" s="38">
        <v>12</v>
      </c>
      <c r="N40" s="40">
        <v>4</v>
      </c>
      <c r="O40" s="37">
        <v>100</v>
      </c>
      <c r="P40" s="35">
        <f>(SMALL(M40:O40,1))+(SMALL(M40:O40,2))</f>
        <v>16</v>
      </c>
      <c r="Q40" s="35">
        <f>H40+L40+P40</f>
        <v>24</v>
      </c>
      <c r="R40" s="53">
        <f>I40+M40+Q40</f>
        <v>40</v>
      </c>
    </row>
    <row r="41" spans="1:18" s="2" customFormat="1" x14ac:dyDescent="0.35">
      <c r="A41" s="52">
        <v>4</v>
      </c>
      <c r="B41" s="32" t="s">
        <v>25</v>
      </c>
      <c r="C41" s="32" t="s">
        <v>26</v>
      </c>
      <c r="D41" s="32" t="s">
        <v>23</v>
      </c>
      <c r="E41" s="32" t="s">
        <v>24</v>
      </c>
      <c r="F41" s="33">
        <v>100</v>
      </c>
      <c r="G41" s="34">
        <f>A41</f>
        <v>4</v>
      </c>
      <c r="H41" s="35">
        <f>SMALL(F41:G41,1)</f>
        <v>4</v>
      </c>
      <c r="I41" s="36">
        <v>6</v>
      </c>
      <c r="J41" s="36">
        <v>4</v>
      </c>
      <c r="K41" s="42">
        <v>2</v>
      </c>
      <c r="L41" s="35">
        <f>(SMALL(I41:K41,1))+(SMALL(I41:K41,2))</f>
        <v>6</v>
      </c>
      <c r="M41" s="40">
        <v>14</v>
      </c>
      <c r="N41" s="40">
        <v>12</v>
      </c>
      <c r="O41" s="37">
        <v>100</v>
      </c>
      <c r="P41" s="35">
        <f>(SMALL(M41:O41,1))+(SMALL(M41:O41,2))</f>
        <v>26</v>
      </c>
      <c r="Q41" s="35">
        <f>H41+L41+P41</f>
        <v>36</v>
      </c>
      <c r="R41" s="53">
        <f>I41+M41+Q41</f>
        <v>56</v>
      </c>
    </row>
    <row r="42" spans="1:18" s="2" customFormat="1" x14ac:dyDescent="0.35">
      <c r="A42" s="52">
        <v>5</v>
      </c>
      <c r="B42" s="32" t="s">
        <v>32</v>
      </c>
      <c r="C42" s="32" t="s">
        <v>33</v>
      </c>
      <c r="D42" s="32" t="s">
        <v>23</v>
      </c>
      <c r="E42" s="32" t="s">
        <v>24</v>
      </c>
      <c r="F42" s="33">
        <v>100</v>
      </c>
      <c r="G42" s="34">
        <f>A42</f>
        <v>5</v>
      </c>
      <c r="H42" s="35">
        <f>SMALL(F42:G42,1)</f>
        <v>5</v>
      </c>
      <c r="I42" s="39">
        <v>9</v>
      </c>
      <c r="J42" s="36">
        <v>8</v>
      </c>
      <c r="K42" s="36">
        <v>100</v>
      </c>
      <c r="L42" s="35">
        <f>(SMALL(I42:K42,1))+(SMALL(I42:K42,2))</f>
        <v>17</v>
      </c>
      <c r="M42" s="37">
        <v>10</v>
      </c>
      <c r="N42" s="40">
        <v>9</v>
      </c>
      <c r="O42" s="37">
        <v>100</v>
      </c>
      <c r="P42" s="35">
        <f>(SMALL(M42:O42,1))+(SMALL(M42:O42,2))</f>
        <v>19</v>
      </c>
      <c r="Q42" s="35">
        <f>H42+L42+P42</f>
        <v>41</v>
      </c>
      <c r="R42" s="53">
        <f>I42+M42+Q42</f>
        <v>60</v>
      </c>
    </row>
    <row r="43" spans="1:18" s="2" customFormat="1" x14ac:dyDescent="0.35">
      <c r="A43" s="52">
        <v>6</v>
      </c>
      <c r="B43" s="32" t="s">
        <v>98</v>
      </c>
      <c r="C43" s="32" t="s">
        <v>99</v>
      </c>
      <c r="D43" s="32" t="s">
        <v>23</v>
      </c>
      <c r="E43" s="32" t="s">
        <v>93</v>
      </c>
      <c r="F43" s="33">
        <v>4</v>
      </c>
      <c r="G43" s="34">
        <v>100</v>
      </c>
      <c r="H43" s="35">
        <f>SMALL(F43:G43,1)</f>
        <v>4</v>
      </c>
      <c r="I43" s="36">
        <v>21</v>
      </c>
      <c r="J43" s="36">
        <v>18</v>
      </c>
      <c r="K43" s="42">
        <v>23</v>
      </c>
      <c r="L43" s="35">
        <f>(SMALL(I43:K43,1))+(SMALL(I43:K43,2))</f>
        <v>39</v>
      </c>
      <c r="M43" s="40">
        <v>25</v>
      </c>
      <c r="N43" s="40">
        <v>25</v>
      </c>
      <c r="O43" s="40">
        <v>6</v>
      </c>
      <c r="P43" s="35">
        <f>(SMALL(M43:O43,1))+(SMALL(M43:O43,2))</f>
        <v>31</v>
      </c>
      <c r="Q43" s="35">
        <f>H43+L43+P43</f>
        <v>74</v>
      </c>
      <c r="R43" s="53">
        <f>I43+M43+Q43</f>
        <v>120</v>
      </c>
    </row>
    <row r="44" spans="1:18" s="2" customFormat="1" x14ac:dyDescent="0.35">
      <c r="A44" s="52">
        <v>7</v>
      </c>
      <c r="B44" s="32" t="s">
        <v>110</v>
      </c>
      <c r="C44" s="32" t="s">
        <v>35</v>
      </c>
      <c r="D44" s="32" t="s">
        <v>23</v>
      </c>
      <c r="E44" s="32" t="s">
        <v>111</v>
      </c>
      <c r="F44" s="33">
        <v>5</v>
      </c>
      <c r="G44" s="34">
        <v>100</v>
      </c>
      <c r="H44" s="35">
        <f>SMALL(F44:G44,1)</f>
        <v>5</v>
      </c>
      <c r="I44" s="36">
        <v>100</v>
      </c>
      <c r="J44" s="36">
        <v>15</v>
      </c>
      <c r="K44" s="39">
        <v>16</v>
      </c>
      <c r="L44" s="35">
        <f>(SMALL(I44:K44,1))+(SMALL(I44:K44,2))</f>
        <v>31</v>
      </c>
      <c r="M44" s="38">
        <v>13</v>
      </c>
      <c r="N44" s="40">
        <v>10</v>
      </c>
      <c r="O44" s="37">
        <v>100</v>
      </c>
      <c r="P44" s="35">
        <f>(SMALL(M44:O44,1))+(SMALL(M44:O44,2))</f>
        <v>23</v>
      </c>
      <c r="Q44" s="35">
        <f>H44+L44+P44</f>
        <v>59</v>
      </c>
      <c r="R44" s="53">
        <f>I44+M44+Q44</f>
        <v>172</v>
      </c>
    </row>
    <row r="45" spans="1:18" s="2" customFormat="1" ht="15" thickBot="1" x14ac:dyDescent="0.4">
      <c r="A45" s="54">
        <v>8</v>
      </c>
      <c r="B45" s="55" t="s">
        <v>29</v>
      </c>
      <c r="C45" s="55" t="s">
        <v>30</v>
      </c>
      <c r="D45" s="55" t="s">
        <v>23</v>
      </c>
      <c r="E45" s="55" t="s">
        <v>31</v>
      </c>
      <c r="F45" s="56">
        <v>100</v>
      </c>
      <c r="G45" s="57">
        <f>A45</f>
        <v>8</v>
      </c>
      <c r="H45" s="58">
        <f>SMALL(F45:G45,1)</f>
        <v>8</v>
      </c>
      <c r="I45" s="59">
        <v>100</v>
      </c>
      <c r="J45" s="60">
        <v>11</v>
      </c>
      <c r="K45" s="65">
        <v>13</v>
      </c>
      <c r="L45" s="58">
        <f>(SMALL(I45:K45,1))+(SMALL(I45:K45,2))</f>
        <v>24</v>
      </c>
      <c r="M45" s="66">
        <v>17</v>
      </c>
      <c r="N45" s="66">
        <v>15</v>
      </c>
      <c r="O45" s="61">
        <v>100</v>
      </c>
      <c r="P45" s="58">
        <f>(SMALL(M45:O45,1))+(SMALL(M45:O45,2))</f>
        <v>32</v>
      </c>
      <c r="Q45" s="58">
        <f>H45+L45+P45</f>
        <v>64</v>
      </c>
      <c r="R45" s="62">
        <f>I45+M45+Q45</f>
        <v>181</v>
      </c>
    </row>
    <row r="46" spans="1:18" s="2" customFormat="1" ht="15" thickBot="1" x14ac:dyDescent="0.4">
      <c r="A46" s="67">
        <v>1</v>
      </c>
      <c r="B46" s="68" t="s">
        <v>17</v>
      </c>
      <c r="C46" s="68" t="s">
        <v>18</v>
      </c>
      <c r="D46" s="68" t="s">
        <v>19</v>
      </c>
      <c r="E46" s="68" t="s">
        <v>20</v>
      </c>
      <c r="F46" s="69">
        <v>2</v>
      </c>
      <c r="G46" s="70">
        <f>A46</f>
        <v>1</v>
      </c>
      <c r="H46" s="71">
        <f>SMALL(F46:G46,1)</f>
        <v>1</v>
      </c>
      <c r="I46" s="72">
        <v>1</v>
      </c>
      <c r="J46" s="72">
        <v>100</v>
      </c>
      <c r="K46" s="72">
        <v>5</v>
      </c>
      <c r="L46" s="71">
        <f>(SMALL(I46:K46,1))+(SMALL(I46:K46,2))</f>
        <v>6</v>
      </c>
      <c r="M46" s="73">
        <v>4</v>
      </c>
      <c r="N46" s="74">
        <v>5</v>
      </c>
      <c r="O46" s="73">
        <v>100</v>
      </c>
      <c r="P46" s="71">
        <f>(SMALL(M46:O46,1))+(SMALL(M46:O46,2))</f>
        <v>9</v>
      </c>
      <c r="Q46" s="71">
        <f>H46+L46+P46</f>
        <v>16</v>
      </c>
      <c r="R46" s="75">
        <f>I46+M46+Q46</f>
        <v>21</v>
      </c>
    </row>
    <row r="47" spans="1:18" ht="15" thickTop="1" x14ac:dyDescent="0.35"/>
  </sheetData>
  <autoFilter ref="B4:R45" xr:uid="{00000000-0001-0000-0000-000000000000}"/>
  <pageMargins left="0.70866141732283472" right="0.70866141732283472" top="0.74803149606299213" bottom="0.74803149606299213" header="0.51181102362204722" footer="0.5118110236220472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Normal="100" workbookViewId="0">
      <selection activeCell="G20" sqref="G20"/>
    </sheetView>
  </sheetViews>
  <sheetFormatPr baseColWidth="10" defaultColWidth="10.7265625" defaultRowHeight="14.5" x14ac:dyDescent="0.35"/>
  <cols>
    <col min="1" max="1" width="5.1796875" customWidth="1"/>
    <col min="2" max="2" width="36.81640625" customWidth="1"/>
  </cols>
  <sheetData>
    <row r="1" spans="1:14" ht="160" x14ac:dyDescent="0.35">
      <c r="A1" s="11" t="s">
        <v>0</v>
      </c>
      <c r="B1" s="11" t="s">
        <v>4</v>
      </c>
      <c r="C1" s="12" t="s">
        <v>5</v>
      </c>
      <c r="D1" s="13" t="s">
        <v>6</v>
      </c>
      <c r="E1" s="14" t="s">
        <v>113</v>
      </c>
      <c r="F1" s="15" t="s">
        <v>8</v>
      </c>
      <c r="G1" s="16" t="s">
        <v>9</v>
      </c>
      <c r="H1" s="16" t="s">
        <v>10</v>
      </c>
      <c r="I1" s="14" t="s">
        <v>11</v>
      </c>
      <c r="J1" s="17" t="s">
        <v>12</v>
      </c>
      <c r="K1" s="17" t="s">
        <v>13</v>
      </c>
      <c r="L1" s="18" t="s">
        <v>14</v>
      </c>
      <c r="M1" s="19" t="s">
        <v>15</v>
      </c>
      <c r="N1" s="20" t="s">
        <v>16</v>
      </c>
    </row>
    <row r="2" spans="1:14" x14ac:dyDescent="0.35">
      <c r="A2" s="21" t="s">
        <v>115</v>
      </c>
      <c r="B2" s="21" t="s">
        <v>86</v>
      </c>
      <c r="C2" s="22">
        <v>221</v>
      </c>
      <c r="D2" s="23">
        <v>407</v>
      </c>
      <c r="E2" s="24">
        <f t="shared" ref="E2:E14" si="0">SMALL(C2:D2,1)</f>
        <v>221</v>
      </c>
      <c r="F2" s="25">
        <v>140</v>
      </c>
      <c r="G2" s="26">
        <v>30</v>
      </c>
      <c r="H2" s="27">
        <v>134</v>
      </c>
      <c r="I2" s="24">
        <f t="shared" ref="I2:I14" si="1">(SMALL(F2:H2,1))+(SMALL(F2:H2,2))</f>
        <v>164</v>
      </c>
      <c r="J2" s="28">
        <v>241</v>
      </c>
      <c r="K2" s="28">
        <v>44</v>
      </c>
      <c r="L2" s="28">
        <v>305</v>
      </c>
      <c r="M2" s="29">
        <f t="shared" ref="M2:M14" si="2">(SMALL(J2:L2,1))+(SMALL(J2:L2,2))</f>
        <v>285</v>
      </c>
      <c r="N2" s="24">
        <f t="shared" ref="N2:N14" si="3">E2+I2+M2</f>
        <v>670</v>
      </c>
    </row>
    <row r="3" spans="1:14" x14ac:dyDescent="0.35">
      <c r="A3" s="30" t="s">
        <v>116</v>
      </c>
      <c r="B3" s="30" t="s">
        <v>31</v>
      </c>
      <c r="C3" s="31">
        <v>405</v>
      </c>
      <c r="D3" s="23">
        <v>290</v>
      </c>
      <c r="E3" s="24">
        <f t="shared" si="0"/>
        <v>290</v>
      </c>
      <c r="F3" s="25">
        <v>249</v>
      </c>
      <c r="G3" s="25">
        <v>229</v>
      </c>
      <c r="H3" s="27">
        <v>123</v>
      </c>
      <c r="I3" s="24">
        <f t="shared" si="1"/>
        <v>352</v>
      </c>
      <c r="J3" s="28">
        <v>217</v>
      </c>
      <c r="K3" s="28">
        <v>48</v>
      </c>
      <c r="L3" s="28">
        <v>310</v>
      </c>
      <c r="M3" s="24">
        <f t="shared" si="2"/>
        <v>265</v>
      </c>
      <c r="N3" s="24">
        <f t="shared" si="3"/>
        <v>907</v>
      </c>
    </row>
    <row r="4" spans="1:14" x14ac:dyDescent="0.35">
      <c r="A4" s="21" t="s">
        <v>117</v>
      </c>
      <c r="B4" s="30" t="s">
        <v>20</v>
      </c>
      <c r="C4" s="31">
        <v>404</v>
      </c>
      <c r="D4" s="23">
        <v>212</v>
      </c>
      <c r="E4" s="24">
        <f t="shared" si="0"/>
        <v>212</v>
      </c>
      <c r="F4" s="25">
        <v>220</v>
      </c>
      <c r="G4" s="25">
        <v>297</v>
      </c>
      <c r="H4" s="27">
        <v>137</v>
      </c>
      <c r="I4" s="24">
        <f t="shared" si="1"/>
        <v>357</v>
      </c>
      <c r="J4" s="28">
        <v>224</v>
      </c>
      <c r="K4" s="28">
        <v>225</v>
      </c>
      <c r="L4" s="28">
        <v>510</v>
      </c>
      <c r="M4" s="24">
        <f t="shared" si="2"/>
        <v>449</v>
      </c>
      <c r="N4" s="24">
        <f t="shared" si="3"/>
        <v>1018</v>
      </c>
    </row>
    <row r="5" spans="1:14" x14ac:dyDescent="0.35">
      <c r="A5" s="30" t="s">
        <v>118</v>
      </c>
      <c r="B5" s="30" t="s">
        <v>24</v>
      </c>
      <c r="C5" s="31">
        <v>600</v>
      </c>
      <c r="D5" s="23">
        <v>214</v>
      </c>
      <c r="E5" s="24">
        <f t="shared" si="0"/>
        <v>214</v>
      </c>
      <c r="F5" s="25">
        <v>213</v>
      </c>
      <c r="G5" s="25">
        <v>303</v>
      </c>
      <c r="H5" s="27">
        <v>222</v>
      </c>
      <c r="I5" s="24">
        <f t="shared" si="1"/>
        <v>435</v>
      </c>
      <c r="J5" s="28">
        <v>312</v>
      </c>
      <c r="K5" s="28">
        <v>229</v>
      </c>
      <c r="L5" s="28">
        <v>507</v>
      </c>
      <c r="M5" s="24">
        <f t="shared" si="2"/>
        <v>541</v>
      </c>
      <c r="N5" s="24">
        <f t="shared" si="3"/>
        <v>1190</v>
      </c>
    </row>
    <row r="6" spans="1:14" x14ac:dyDescent="0.35">
      <c r="A6" s="21" t="s">
        <v>119</v>
      </c>
      <c r="B6" s="30" t="s">
        <v>39</v>
      </c>
      <c r="C6" s="31">
        <v>308</v>
      </c>
      <c r="D6" s="23">
        <v>206</v>
      </c>
      <c r="E6" s="24">
        <f t="shared" si="0"/>
        <v>206</v>
      </c>
      <c r="F6" s="25">
        <v>313</v>
      </c>
      <c r="G6" s="25">
        <v>312</v>
      </c>
      <c r="H6" s="27">
        <v>228</v>
      </c>
      <c r="I6" s="24">
        <f t="shared" si="1"/>
        <v>540</v>
      </c>
      <c r="J6" s="28">
        <v>309</v>
      </c>
      <c r="K6" s="28">
        <v>225</v>
      </c>
      <c r="L6" s="28">
        <v>503</v>
      </c>
      <c r="M6" s="24">
        <f t="shared" si="2"/>
        <v>534</v>
      </c>
      <c r="N6" s="24">
        <f t="shared" si="3"/>
        <v>1280</v>
      </c>
    </row>
    <row r="7" spans="1:14" x14ac:dyDescent="0.35">
      <c r="A7" s="30" t="s">
        <v>120</v>
      </c>
      <c r="B7" s="30" t="s">
        <v>50</v>
      </c>
      <c r="C7" s="31">
        <v>511</v>
      </c>
      <c r="D7" s="23">
        <v>393</v>
      </c>
      <c r="E7" s="24">
        <f t="shared" si="0"/>
        <v>393</v>
      </c>
      <c r="F7" s="25">
        <v>252</v>
      </c>
      <c r="G7" s="25">
        <v>341</v>
      </c>
      <c r="H7" s="27">
        <v>261</v>
      </c>
      <c r="I7" s="24">
        <f t="shared" si="1"/>
        <v>513</v>
      </c>
      <c r="J7" s="28">
        <v>355</v>
      </c>
      <c r="K7" s="28">
        <v>262</v>
      </c>
      <c r="L7" s="28">
        <v>218</v>
      </c>
      <c r="M7" s="24">
        <f t="shared" si="2"/>
        <v>480</v>
      </c>
      <c r="N7" s="24">
        <f t="shared" si="3"/>
        <v>1386</v>
      </c>
    </row>
    <row r="8" spans="1:14" x14ac:dyDescent="0.35">
      <c r="A8" s="21" t="s">
        <v>121</v>
      </c>
      <c r="B8" s="30" t="s">
        <v>53</v>
      </c>
      <c r="C8" s="31">
        <v>222</v>
      </c>
      <c r="D8" s="23">
        <v>424</v>
      </c>
      <c r="E8" s="24">
        <f t="shared" si="0"/>
        <v>222</v>
      </c>
      <c r="F8" s="25">
        <v>273</v>
      </c>
      <c r="G8" s="25">
        <v>261</v>
      </c>
      <c r="H8" s="27">
        <v>277</v>
      </c>
      <c r="I8" s="24">
        <f t="shared" si="1"/>
        <v>534</v>
      </c>
      <c r="J8" s="28">
        <v>507</v>
      </c>
      <c r="K8" s="28">
        <v>488</v>
      </c>
      <c r="L8" s="28">
        <v>333</v>
      </c>
      <c r="M8" s="24">
        <f t="shared" si="2"/>
        <v>821</v>
      </c>
      <c r="N8" s="24">
        <f t="shared" si="3"/>
        <v>1577</v>
      </c>
    </row>
    <row r="9" spans="1:14" x14ac:dyDescent="0.35">
      <c r="A9" s="30" t="s">
        <v>122</v>
      </c>
      <c r="B9" s="30" t="s">
        <v>93</v>
      </c>
      <c r="C9" s="31">
        <v>416</v>
      </c>
      <c r="D9" s="23">
        <v>600</v>
      </c>
      <c r="E9" s="24">
        <f t="shared" si="0"/>
        <v>416</v>
      </c>
      <c r="F9" s="25">
        <v>358</v>
      </c>
      <c r="G9" s="25">
        <v>339</v>
      </c>
      <c r="H9" s="27">
        <v>367</v>
      </c>
      <c r="I9" s="24">
        <f t="shared" si="1"/>
        <v>697</v>
      </c>
      <c r="J9" s="28">
        <v>276</v>
      </c>
      <c r="K9" s="28">
        <v>365</v>
      </c>
      <c r="L9" s="28">
        <v>246</v>
      </c>
      <c r="M9" s="24">
        <f t="shared" si="2"/>
        <v>522</v>
      </c>
      <c r="N9" s="24">
        <f t="shared" si="3"/>
        <v>1635</v>
      </c>
    </row>
    <row r="10" spans="1:14" x14ac:dyDescent="0.35">
      <c r="A10" s="21" t="s">
        <v>123</v>
      </c>
      <c r="B10" s="30" t="s">
        <v>95</v>
      </c>
      <c r="C10" s="31">
        <v>308</v>
      </c>
      <c r="D10" s="23">
        <v>416</v>
      </c>
      <c r="E10" s="24">
        <f t="shared" si="0"/>
        <v>308</v>
      </c>
      <c r="F10" s="25">
        <v>600</v>
      </c>
      <c r="G10" s="25">
        <v>323</v>
      </c>
      <c r="H10" s="27">
        <v>323</v>
      </c>
      <c r="I10" s="24">
        <f t="shared" si="1"/>
        <v>646</v>
      </c>
      <c r="J10" s="28">
        <v>321</v>
      </c>
      <c r="K10" s="28">
        <v>414</v>
      </c>
      <c r="L10" s="28">
        <v>504</v>
      </c>
      <c r="M10" s="24">
        <f t="shared" si="2"/>
        <v>735</v>
      </c>
      <c r="N10" s="24">
        <f t="shared" si="3"/>
        <v>1689</v>
      </c>
    </row>
    <row r="11" spans="1:14" x14ac:dyDescent="0.35">
      <c r="A11" s="30" t="s">
        <v>124</v>
      </c>
      <c r="B11" s="30" t="s">
        <v>94</v>
      </c>
      <c r="C11" s="31">
        <v>506</v>
      </c>
      <c r="D11" s="23">
        <v>600</v>
      </c>
      <c r="E11" s="24">
        <f t="shared" si="0"/>
        <v>506</v>
      </c>
      <c r="F11" s="25">
        <v>430</v>
      </c>
      <c r="G11" s="25">
        <v>257</v>
      </c>
      <c r="H11" s="27">
        <v>358</v>
      </c>
      <c r="I11" s="24">
        <f t="shared" si="1"/>
        <v>615</v>
      </c>
      <c r="J11" s="28">
        <v>355</v>
      </c>
      <c r="K11" s="28">
        <v>428</v>
      </c>
      <c r="L11" s="28">
        <v>503</v>
      </c>
      <c r="M11" s="24">
        <f t="shared" si="2"/>
        <v>783</v>
      </c>
      <c r="N11" s="24">
        <f t="shared" si="3"/>
        <v>1904</v>
      </c>
    </row>
    <row r="12" spans="1:14" x14ac:dyDescent="0.35">
      <c r="A12" s="21" t="s">
        <v>125</v>
      </c>
      <c r="B12" s="30" t="s">
        <v>109</v>
      </c>
      <c r="C12" s="31">
        <v>600</v>
      </c>
      <c r="D12" s="23">
        <v>514</v>
      </c>
      <c r="E12" s="24">
        <f t="shared" si="0"/>
        <v>514</v>
      </c>
      <c r="F12" s="25">
        <v>510</v>
      </c>
      <c r="G12" s="25">
        <v>482</v>
      </c>
      <c r="H12" s="27">
        <v>364</v>
      </c>
      <c r="I12" s="24">
        <f t="shared" si="1"/>
        <v>846</v>
      </c>
      <c r="J12" s="28">
        <v>510</v>
      </c>
      <c r="K12" s="28">
        <v>528</v>
      </c>
      <c r="L12" s="28">
        <v>323</v>
      </c>
      <c r="M12" s="24">
        <f t="shared" si="2"/>
        <v>833</v>
      </c>
      <c r="N12" s="24">
        <f t="shared" si="3"/>
        <v>2193</v>
      </c>
    </row>
    <row r="13" spans="1:14" x14ac:dyDescent="0.35">
      <c r="A13" s="30" t="s">
        <v>126</v>
      </c>
      <c r="B13" s="30" t="s">
        <v>62</v>
      </c>
      <c r="C13" s="31">
        <v>508</v>
      </c>
      <c r="D13" s="23">
        <v>514</v>
      </c>
      <c r="E13" s="24">
        <f t="shared" si="0"/>
        <v>508</v>
      </c>
      <c r="F13" s="25">
        <v>512</v>
      </c>
      <c r="G13" s="25">
        <v>417</v>
      </c>
      <c r="H13" s="27">
        <v>435</v>
      </c>
      <c r="I13" s="24">
        <f t="shared" si="1"/>
        <v>852</v>
      </c>
      <c r="J13" s="28">
        <v>516</v>
      </c>
      <c r="K13" s="28">
        <v>438</v>
      </c>
      <c r="L13" s="28">
        <v>419</v>
      </c>
      <c r="M13" s="24">
        <f t="shared" si="2"/>
        <v>857</v>
      </c>
      <c r="N13" s="24">
        <f t="shared" si="3"/>
        <v>2217</v>
      </c>
    </row>
    <row r="14" spans="1:14" x14ac:dyDescent="0.35">
      <c r="A14" s="21" t="s">
        <v>127</v>
      </c>
      <c r="B14" s="30" t="s">
        <v>111</v>
      </c>
      <c r="C14" s="31">
        <v>501</v>
      </c>
      <c r="D14" s="23">
        <v>513</v>
      </c>
      <c r="E14" s="24">
        <f t="shared" si="0"/>
        <v>501</v>
      </c>
      <c r="F14" s="25">
        <v>507</v>
      </c>
      <c r="G14" s="25">
        <v>507</v>
      </c>
      <c r="H14" s="27">
        <v>506</v>
      </c>
      <c r="I14" s="24">
        <f t="shared" si="1"/>
        <v>1013</v>
      </c>
      <c r="J14" s="28">
        <v>508</v>
      </c>
      <c r="K14" s="28">
        <v>430</v>
      </c>
      <c r="L14" s="28">
        <v>600</v>
      </c>
      <c r="M14" s="24">
        <f t="shared" si="2"/>
        <v>938</v>
      </c>
      <c r="N14" s="24">
        <f t="shared" si="3"/>
        <v>2452</v>
      </c>
    </row>
  </sheetData>
  <autoFilter ref="B1:N11" xr:uid="{00000000-0009-0000-0000-000001000000}">
    <sortState xmlns:xlrd2="http://schemas.microsoft.com/office/spreadsheetml/2017/richdata2" ref="B2:N14">
      <sortCondition ref="N1:N11"/>
    </sortState>
  </autoFilter>
  <sortState xmlns:xlrd2="http://schemas.microsoft.com/office/spreadsheetml/2017/richdata2" ref="A2:N11">
    <sortCondition ref="N1:N11"/>
  </sortState>
  <phoneticPr fontId="8" type="noConversion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individual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FEGATRI DEPORTE</dc:creator>
  <dc:description/>
  <cp:lastModifiedBy>Monica Flores</cp:lastModifiedBy>
  <cp:revision>1</cp:revision>
  <cp:lastPrinted>2024-08-31T15:09:56Z</cp:lastPrinted>
  <dcterms:created xsi:type="dcterms:W3CDTF">2024-08-28T12:48:36Z</dcterms:created>
  <dcterms:modified xsi:type="dcterms:W3CDTF">2024-09-17T18:01:29Z</dcterms:modified>
  <dc:language>es-ES</dc:language>
</cp:coreProperties>
</file>